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6" windowWidth="14352" windowHeight="5448"/>
  </bookViews>
  <sheets>
    <sheet name="Worksheet" sheetId="1" r:id="rId1"/>
  </sheets>
  <definedNames>
    <definedName name="_xlnm.Print_Titles" localSheetId="0">Worksheet!$4:$7</definedName>
  </definedNames>
  <calcPr calcId="145621"/>
</workbook>
</file>

<file path=xl/calcChain.xml><?xml version="1.0" encoding="utf-8"?>
<calcChain xmlns="http://schemas.openxmlformats.org/spreadsheetml/2006/main">
  <c r="K10" i="1" l="1"/>
  <c r="P150" i="1"/>
  <c r="O150" i="1"/>
  <c r="N150" i="1"/>
  <c r="R148" i="1"/>
  <c r="L148" i="1"/>
  <c r="K148" i="1"/>
  <c r="J148" i="1"/>
  <c r="C148" i="1"/>
  <c r="R146" i="1"/>
  <c r="C146" i="1" s="1"/>
  <c r="L146" i="1"/>
  <c r="K146" i="1"/>
  <c r="J146" i="1"/>
  <c r="R144" i="1"/>
  <c r="L144" i="1"/>
  <c r="K144" i="1"/>
  <c r="J144" i="1"/>
  <c r="C144" i="1"/>
  <c r="R142" i="1"/>
  <c r="C142" i="1" s="1"/>
  <c r="L142" i="1"/>
  <c r="K142" i="1"/>
  <c r="J142" i="1"/>
  <c r="R140" i="1"/>
  <c r="C140" i="1" s="1"/>
  <c r="L140" i="1"/>
  <c r="K140" i="1"/>
  <c r="J140" i="1"/>
  <c r="R138" i="1"/>
  <c r="L138" i="1"/>
  <c r="K138" i="1"/>
  <c r="J138" i="1"/>
  <c r="C138" i="1"/>
  <c r="R136" i="1"/>
  <c r="C136" i="1" s="1"/>
  <c r="L136" i="1"/>
  <c r="K136" i="1"/>
  <c r="J136" i="1"/>
  <c r="R134" i="1"/>
  <c r="L134" i="1"/>
  <c r="K134" i="1"/>
  <c r="J134" i="1"/>
  <c r="C134" i="1"/>
  <c r="R130" i="1"/>
  <c r="L130" i="1"/>
  <c r="K130" i="1"/>
  <c r="J130" i="1"/>
  <c r="C130" i="1"/>
  <c r="R128" i="1"/>
  <c r="C128" i="1" s="1"/>
  <c r="L128" i="1"/>
  <c r="K128" i="1"/>
  <c r="J128" i="1"/>
  <c r="R126" i="1"/>
  <c r="L126" i="1"/>
  <c r="K126" i="1"/>
  <c r="J126" i="1"/>
  <c r="C126" i="1"/>
  <c r="R124" i="1"/>
  <c r="C124" i="1" s="1"/>
  <c r="L124" i="1"/>
  <c r="K124" i="1"/>
  <c r="J124" i="1"/>
  <c r="R122" i="1"/>
  <c r="C122" i="1" s="1"/>
  <c r="L122" i="1"/>
  <c r="K122" i="1"/>
  <c r="J122" i="1"/>
  <c r="R120" i="1"/>
  <c r="L120" i="1"/>
  <c r="K120" i="1"/>
  <c r="J120" i="1"/>
  <c r="C120" i="1"/>
  <c r="R116" i="1"/>
  <c r="C116" i="1" s="1"/>
  <c r="L116" i="1"/>
  <c r="K116" i="1"/>
  <c r="J116" i="1"/>
  <c r="R114" i="1"/>
  <c r="L114" i="1"/>
  <c r="K114" i="1"/>
  <c r="J114" i="1"/>
  <c r="C114" i="1"/>
  <c r="R112" i="1"/>
  <c r="L112" i="1"/>
  <c r="K112" i="1"/>
  <c r="J112" i="1"/>
  <c r="C112" i="1"/>
  <c r="R110" i="1"/>
  <c r="C110" i="1" s="1"/>
  <c r="L110" i="1"/>
  <c r="K110" i="1"/>
  <c r="J110" i="1"/>
  <c r="R108" i="1"/>
  <c r="L108" i="1"/>
  <c r="K108" i="1"/>
  <c r="J108" i="1"/>
  <c r="C108" i="1"/>
  <c r="R106" i="1"/>
  <c r="C106" i="1" s="1"/>
  <c r="L106" i="1"/>
  <c r="K106" i="1"/>
  <c r="J106" i="1"/>
  <c r="R104" i="1"/>
  <c r="C104" i="1" s="1"/>
  <c r="L104" i="1"/>
  <c r="K104" i="1"/>
  <c r="J104" i="1"/>
  <c r="R102" i="1"/>
  <c r="L102" i="1"/>
  <c r="K102" i="1"/>
  <c r="J102" i="1"/>
  <c r="C102" i="1"/>
  <c r="R100" i="1"/>
  <c r="C100" i="1" s="1"/>
  <c r="L100" i="1"/>
  <c r="K100" i="1"/>
  <c r="J100" i="1"/>
  <c r="R98" i="1"/>
  <c r="L98" i="1"/>
  <c r="K98" i="1"/>
  <c r="J98" i="1"/>
  <c r="C98" i="1"/>
  <c r="R94" i="1"/>
  <c r="L94" i="1"/>
  <c r="K94" i="1"/>
  <c r="J94" i="1"/>
  <c r="C94" i="1"/>
  <c r="R92" i="1"/>
  <c r="C92" i="1" s="1"/>
  <c r="L92" i="1"/>
  <c r="K92" i="1"/>
  <c r="J92" i="1"/>
  <c r="R90" i="1"/>
  <c r="L90" i="1"/>
  <c r="K90" i="1"/>
  <c r="J90" i="1"/>
  <c r="C90" i="1"/>
  <c r="R88" i="1"/>
  <c r="C88" i="1" s="1"/>
  <c r="L88" i="1"/>
  <c r="K88" i="1"/>
  <c r="J88" i="1"/>
  <c r="R86" i="1"/>
  <c r="C86" i="1" s="1"/>
  <c r="L86" i="1"/>
  <c r="K86" i="1"/>
  <c r="J86" i="1"/>
  <c r="R84" i="1"/>
  <c r="L84" i="1"/>
  <c r="K84" i="1"/>
  <c r="J84" i="1"/>
  <c r="C84" i="1"/>
  <c r="R82" i="1"/>
  <c r="C82" i="1" s="1"/>
  <c r="L82" i="1"/>
  <c r="K82" i="1"/>
  <c r="J82" i="1"/>
  <c r="R80" i="1"/>
  <c r="K80" i="1"/>
  <c r="J80" i="1"/>
  <c r="C80" i="1"/>
  <c r="R78" i="1"/>
  <c r="C78" i="1" s="1"/>
  <c r="K78" i="1"/>
  <c r="J78" i="1"/>
  <c r="R76" i="1"/>
  <c r="J76" i="1"/>
  <c r="C76" i="1"/>
  <c r="R74" i="1"/>
  <c r="C74" i="1" s="1"/>
  <c r="J74" i="1"/>
  <c r="R72" i="1"/>
  <c r="J72" i="1"/>
  <c r="C72" i="1"/>
  <c r="R70" i="1"/>
  <c r="K70" i="1"/>
  <c r="J70" i="1"/>
  <c r="C70" i="1"/>
  <c r="R64" i="1"/>
  <c r="L64" i="1"/>
  <c r="K64" i="1"/>
  <c r="J64" i="1"/>
  <c r="C64" i="1"/>
  <c r="R62" i="1"/>
  <c r="C62" i="1" s="1"/>
  <c r="L62" i="1"/>
  <c r="K62" i="1"/>
  <c r="J62" i="1"/>
  <c r="R60" i="1"/>
  <c r="L60" i="1"/>
  <c r="K60" i="1"/>
  <c r="J60" i="1"/>
  <c r="C60" i="1"/>
  <c r="R58" i="1"/>
  <c r="C58" i="1" s="1"/>
  <c r="L58" i="1"/>
  <c r="K58" i="1"/>
  <c r="J58" i="1"/>
  <c r="R56" i="1"/>
  <c r="C56" i="1" s="1"/>
  <c r="L56" i="1"/>
  <c r="K56" i="1"/>
  <c r="J56" i="1"/>
  <c r="R52" i="1"/>
  <c r="L52" i="1"/>
  <c r="K52" i="1"/>
  <c r="J52" i="1"/>
  <c r="C52" i="1"/>
  <c r="R50" i="1"/>
  <c r="C50" i="1" s="1"/>
  <c r="L50" i="1"/>
  <c r="K50" i="1"/>
  <c r="J50" i="1"/>
  <c r="R48" i="1"/>
  <c r="L48" i="1"/>
  <c r="K48" i="1"/>
  <c r="J48" i="1"/>
  <c r="C48" i="1"/>
  <c r="R46" i="1"/>
  <c r="L46" i="1"/>
  <c r="K46" i="1"/>
  <c r="J46" i="1"/>
  <c r="C46" i="1"/>
  <c r="R44" i="1"/>
  <c r="C44" i="1" s="1"/>
  <c r="L44" i="1"/>
  <c r="K44" i="1"/>
  <c r="J44" i="1"/>
  <c r="R42" i="1"/>
  <c r="L42" i="1"/>
  <c r="K42" i="1"/>
  <c r="J42" i="1"/>
  <c r="C42" i="1"/>
  <c r="R40" i="1"/>
  <c r="C40" i="1" s="1"/>
  <c r="L40" i="1"/>
  <c r="K40" i="1"/>
  <c r="J40" i="1"/>
  <c r="R38" i="1"/>
  <c r="C38" i="1" s="1"/>
  <c r="L38" i="1"/>
  <c r="K38" i="1"/>
  <c r="J38" i="1"/>
  <c r="R36" i="1"/>
  <c r="L36" i="1"/>
  <c r="K36" i="1"/>
  <c r="J36" i="1"/>
  <c r="C36" i="1"/>
  <c r="R32" i="1"/>
  <c r="C32" i="1" s="1"/>
  <c r="L32" i="1"/>
  <c r="L150" i="1" s="1"/>
  <c r="K32" i="1"/>
  <c r="J32" i="1"/>
  <c r="R30" i="1"/>
  <c r="L30" i="1"/>
  <c r="K30" i="1"/>
  <c r="J30" i="1"/>
  <c r="C30" i="1"/>
  <c r="R28" i="1"/>
  <c r="L28" i="1"/>
  <c r="K28" i="1"/>
  <c r="J28" i="1"/>
  <c r="C28" i="1"/>
  <c r="R26" i="1"/>
  <c r="C26" i="1" s="1"/>
  <c r="L26" i="1"/>
  <c r="K26" i="1"/>
  <c r="J26" i="1"/>
  <c r="R22" i="1"/>
  <c r="C22" i="1"/>
  <c r="K22" i="1"/>
  <c r="J22" i="1"/>
  <c r="R20" i="1"/>
  <c r="C20" i="1"/>
  <c r="K20" i="1"/>
  <c r="J20" i="1"/>
  <c r="R18" i="1"/>
  <c r="C18" i="1"/>
  <c r="K18" i="1"/>
  <c r="J18" i="1"/>
  <c r="R16" i="1"/>
  <c r="C16" i="1"/>
  <c r="K16" i="1"/>
  <c r="J16" i="1"/>
  <c r="R14" i="1"/>
  <c r="C14" i="1"/>
  <c r="K14" i="1"/>
  <c r="K12" i="1"/>
  <c r="J14" i="1"/>
  <c r="R12" i="1"/>
  <c r="C12" i="1" s="1"/>
  <c r="L12" i="1"/>
  <c r="J12" i="1"/>
  <c r="R10" i="1"/>
  <c r="L10" i="1"/>
  <c r="J10" i="1"/>
  <c r="J150" i="1" s="1"/>
  <c r="R150" i="1" l="1"/>
  <c r="C151" i="1" s="1"/>
  <c r="K150" i="1"/>
  <c r="C10" i="1"/>
</calcChain>
</file>

<file path=xl/sharedStrings.xml><?xml version="1.0" encoding="utf-8"?>
<sst xmlns="http://schemas.openxmlformats.org/spreadsheetml/2006/main" count="109" uniqueCount="89">
  <si>
    <t>Dynamic Succession Planning</t>
  </si>
  <si>
    <t>Don't</t>
  </si>
  <si>
    <t>Overview</t>
  </si>
  <si>
    <t>YES</t>
  </si>
  <si>
    <t>NO</t>
  </si>
  <si>
    <t>Know</t>
  </si>
  <si>
    <t>yes</t>
  </si>
  <si>
    <t>no</t>
  </si>
  <si>
    <t>unknown</t>
  </si>
  <si>
    <t>matrix</t>
  </si>
  <si>
    <t>NA</t>
  </si>
  <si>
    <t>Is there a plan to exit/retire (i.e. defined timeline) for each owner (if no skip to line 6)</t>
  </si>
  <si>
    <t>Is the timeline less than five years</t>
  </si>
  <si>
    <t>Is the timeline greater than five years, but less than ten years</t>
  </si>
  <si>
    <t>Is the timeline greater that ten years</t>
  </si>
  <si>
    <t>Is there more than one owner</t>
  </si>
  <si>
    <t>Valuation Issues</t>
  </si>
  <si>
    <t>Do you know the value of the business</t>
  </si>
  <si>
    <t>Has this valuation been done in the past five years</t>
  </si>
  <si>
    <t>Has the valuation changed more than 20% in the last 5 years</t>
  </si>
  <si>
    <t>Successor Issues</t>
  </si>
  <si>
    <t>Are there identified buyers of the company/stock</t>
  </si>
  <si>
    <t>Does your succession plan include a management (existing managers) buyout (MBO) (if no skip to line 18)</t>
  </si>
  <si>
    <t>5 years experience</t>
  </si>
  <si>
    <t>10 years experience</t>
  </si>
  <si>
    <t>More than 10 years experience</t>
  </si>
  <si>
    <t>Does the succession plan involve family members</t>
  </si>
  <si>
    <t>Is the succession plan second generation ownership</t>
  </si>
  <si>
    <t>Is the succession plan third generation ownership</t>
  </si>
  <si>
    <t>Buy-Sell Issues</t>
  </si>
  <si>
    <t>Is there a buy sell agreement (if no skip to line 26)</t>
  </si>
  <si>
    <t>Has the buy sell agreement been updated in the past five years</t>
  </si>
  <si>
    <t>Does the buy/sell agreement include stock or equity purchases by the company as an option</t>
  </si>
  <si>
    <t>Does the current buy- sell agreement call for cash payment</t>
  </si>
  <si>
    <t>Does the current buy-sell agreement call for interest bearing notes with periodic payments</t>
  </si>
  <si>
    <t>Banking and Financing Issues</t>
  </si>
  <si>
    <t>Does the company have bank debt (if no skip to line 30, if yes answer 27-29)</t>
  </si>
  <si>
    <t>Do any owners have personal loans with the bank that maintains the company banking relationship</t>
  </si>
  <si>
    <t>Do any owners have any personal assets pledged for collateral for the business</t>
  </si>
  <si>
    <t>Do you know the default provisions of the bank loans (if no skip to line 36)</t>
  </si>
  <si>
    <t>Is death of an owner a default provision in the loan documents</t>
  </si>
  <si>
    <t>Do you know your current credit rating assigned by the bank (if no skip to line 39)</t>
  </si>
  <si>
    <t>Is the rating “watch” status or below</t>
  </si>
  <si>
    <t>Has the rating changed negatively in the past five years</t>
  </si>
  <si>
    <t>Funding/Insurance Issues</t>
  </si>
  <si>
    <t>Is there a define funding source for the buy-sell agreement</t>
  </si>
  <si>
    <t>Can the company fund current operations AND fund the buyout</t>
  </si>
  <si>
    <t>Is there sufficient capital for both future business growth and owner buyout</t>
  </si>
  <si>
    <t>Is there life insurance on owners (if no skip to line 48)</t>
  </si>
  <si>
    <t>Is the company the beneficiary of such life insurance</t>
  </si>
  <si>
    <t>If there are multiple owners, are they the beneficiary of the life insurance proceeds of each other (skip if single owner)</t>
  </si>
  <si>
    <t>Is there enough life insurance to fund the buy out</t>
  </si>
  <si>
    <t>Is there a separate life insurance policy(s) to fund the bank debt</t>
  </si>
  <si>
    <t>Is there sufficient life insurance to fund succession operations</t>
  </si>
  <si>
    <t>Professionals</t>
  </si>
  <si>
    <t>Has there been a thorough financial analysis of your business within the past two years</t>
  </si>
  <si>
    <t>Have the tax consequences of the succession plan been calculated</t>
  </si>
  <si>
    <t>Do owners have personal trusts</t>
  </si>
  <si>
    <t>Have owner wills been updated within the past five years</t>
  </si>
  <si>
    <t>Risk Issues</t>
  </si>
  <si>
    <t>Has current the succession plan been sustainability tested</t>
  </si>
  <si>
    <t>Has the current succession plan been risk assessed</t>
  </si>
  <si>
    <t>Is there a subsequent succession plan outlined following the current succession plan</t>
  </si>
  <si>
    <t>Are there barriers to entry in your industry</t>
  </si>
  <si>
    <t>Are there key employees needing to be retained after succession</t>
  </si>
  <si>
    <t>Are employment contracts used</t>
  </si>
  <si>
    <t>Is life insurance maintained on key employees</t>
  </si>
  <si>
    <t>Are phantom stock or other compensation plans used for key employees</t>
  </si>
  <si>
    <t>Overall Score</t>
  </si>
  <si>
    <t>Is there a succession plan/exit strategy for the business</t>
  </si>
  <si>
    <t>Do the members of the MBO have management experience? (if no skip to line 18, if yes select one of lines 15-17)</t>
  </si>
  <si>
    <t>the express permission of Sheehan Financial Group Aquinas Capital or Thomas K Sheehan (owners)</t>
  </si>
  <si>
    <t xml:space="preserve">This matrix is proprietary property owned by Thomas K Sheehan and cannot be copied or given to third parties without </t>
  </si>
  <si>
    <t>The owners grant the user a limited license for personal use. By using this matrix the user acknowledges these restrictions.</t>
  </si>
  <si>
    <t>This matrix cannot be used for any other purpose, commercial or otherwise,  and may not be modified in any way.</t>
  </si>
  <si>
    <t>Is the business owned 50% by one owner and 50% by another (50/50)</t>
  </si>
  <si>
    <t>place an "x" in the box under YES or NO</t>
  </si>
  <si>
    <t>Has the business been professionally valued (if no skip to line 12)</t>
  </si>
  <si>
    <t>Business/Shareholders has real estate loans</t>
  </si>
  <si>
    <t>Business has term loans</t>
  </si>
  <si>
    <t>Business has credit line</t>
  </si>
  <si>
    <t>Does the business use bonding</t>
  </si>
  <si>
    <t>Do any owners/shareholders personally guaranty company debt or bond agreements</t>
  </si>
  <si>
    <t>Do current owners have disability insurance</t>
  </si>
  <si>
    <t>Are specialized professionals used for succession (i.e. tax accountants, estate attorneys, etc.)</t>
  </si>
  <si>
    <t>Do all shareholders/owners have a personal financial plan</t>
  </si>
  <si>
    <t>Succession Planning Diagnostic Scoring System</t>
  </si>
  <si>
    <t>© 2012-2023 Aquinas Capital Ltd, Sheehan Financial Group, Thomas K Sheehan.  All rights reserved.</t>
  </si>
  <si>
    <t>Please read and follow instructions including restrictions (by using this tool you agree to such conditions) - Instructions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</si>
</sst>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sz val="20"/>
      <name val="Arial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9" fillId="0" borderId="1" xfId="0" applyFont="1" applyBorder="1" applyAlignment="1" applyProtection="1">
      <alignment horizontal="center"/>
      <protection locked="0"/>
    </xf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0" fillId="0" borderId="0" xfId="0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"/>
    </xf>
    <xf numFmtId="0" fontId="11" fillId="0" borderId="0" xfId="1" applyFont="1" applyAlignment="1" applyProtection="1">
      <protection locked="0"/>
    </xf>
    <xf numFmtId="0" fontId="13" fillId="0" borderId="0" xfId="0" applyFont="1" applyAlignment="1" applyProtection="1">
      <alignment horizontal="center"/>
    </xf>
    <xf numFmtId="0" fontId="11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150</xdr:row>
      <xdr:rowOff>180975</xdr:rowOff>
    </xdr:from>
    <xdr:to>
      <xdr:col>6</xdr:col>
      <xdr:colOff>0</xdr:colOff>
      <xdr:row>150</xdr:row>
      <xdr:rowOff>190500</xdr:rowOff>
    </xdr:to>
    <xdr:sp macro="" textlink="">
      <xdr:nvSpPr>
        <xdr:cNvPr id="1025" name="Line 3"/>
        <xdr:cNvSpPr>
          <a:spLocks noChangeShapeType="1"/>
        </xdr:cNvSpPr>
      </xdr:nvSpPr>
      <xdr:spPr bwMode="auto">
        <a:xfrm flipH="1" flipV="1">
          <a:off x="7839075" y="31165800"/>
          <a:ext cx="809625" cy="9525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</xdr:colOff>
      <xdr:row>150</xdr:row>
      <xdr:rowOff>38100</xdr:rowOff>
    </xdr:from>
    <xdr:to>
      <xdr:col>18</xdr:col>
      <xdr:colOff>28575</xdr:colOff>
      <xdr:row>154</xdr:row>
      <xdr:rowOff>129540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8896350" y="30754320"/>
          <a:ext cx="1205865" cy="1211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</a:rPr>
            <a:t>What does this score mean?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</a:rPr>
            <a:t>Check the Results link our website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8"/>
  <sheetViews>
    <sheetView showGridLines="0" tabSelected="1" zoomScaleNormal="100" workbookViewId="0">
      <selection activeCell="B1" sqref="B1"/>
    </sheetView>
  </sheetViews>
  <sheetFormatPr defaultColWidth="9.109375" defaultRowHeight="14.4" x14ac:dyDescent="0.3"/>
  <cols>
    <col min="1" max="1" width="3.6640625" style="2" customWidth="1"/>
    <col min="2" max="2" width="106.109375" style="2" bestFit="1" customWidth="1"/>
    <col min="3" max="3" width="7.6640625" style="2" customWidth="1"/>
    <col min="4" max="4" width="4.6640625" style="2" customWidth="1"/>
    <col min="5" max="5" width="2.6640625" style="2" customWidth="1"/>
    <col min="6" max="6" width="4.6640625" style="2" customWidth="1"/>
    <col min="7" max="7" width="2.6640625" style="2" customWidth="1"/>
    <col min="8" max="8" width="5.6640625" style="2" customWidth="1"/>
    <col min="9" max="9" width="9.109375" style="2"/>
    <col min="10" max="18" width="9.109375" style="2" hidden="1" customWidth="1"/>
    <col min="19" max="16384" width="9.109375" style="2"/>
  </cols>
  <sheetData>
    <row r="1" spans="1:18" ht="22.8" x14ac:dyDescent="0.4">
      <c r="B1" s="3" t="s">
        <v>0</v>
      </c>
    </row>
    <row r="2" spans="1:18" ht="17.399999999999999" x14ac:dyDescent="0.3">
      <c r="B2" s="4" t="s">
        <v>86</v>
      </c>
    </row>
    <row r="3" spans="1:18" ht="15.6" x14ac:dyDescent="0.3">
      <c r="B3" s="5" t="s">
        <v>88</v>
      </c>
    </row>
    <row r="4" spans="1:18" x14ac:dyDescent="0.3">
      <c r="C4" s="18" t="s">
        <v>76</v>
      </c>
    </row>
    <row r="5" spans="1:18" x14ac:dyDescent="0.3">
      <c r="B5" s="16"/>
      <c r="H5" s="6"/>
    </row>
    <row r="6" spans="1:18" x14ac:dyDescent="0.3">
      <c r="B6" s="16"/>
      <c r="H6" s="6" t="s">
        <v>1</v>
      </c>
    </row>
    <row r="7" spans="1:18" x14ac:dyDescent="0.3">
      <c r="D7" s="6" t="s">
        <v>3</v>
      </c>
      <c r="E7" s="6"/>
      <c r="F7" s="6" t="s">
        <v>4</v>
      </c>
      <c r="G7" s="6"/>
      <c r="H7" s="6" t="s">
        <v>5</v>
      </c>
    </row>
    <row r="8" spans="1:18" ht="20.399999999999999" x14ac:dyDescent="0.35">
      <c r="B8" s="7" t="s">
        <v>2</v>
      </c>
      <c r="C8" s="8"/>
      <c r="J8" s="2" t="s">
        <v>6</v>
      </c>
      <c r="K8" s="2" t="s">
        <v>7</v>
      </c>
      <c r="L8" s="2" t="s">
        <v>8</v>
      </c>
      <c r="N8" s="2" t="s">
        <v>9</v>
      </c>
    </row>
    <row r="9" spans="1:18" ht="20.399999999999999" x14ac:dyDescent="0.35">
      <c r="B9" s="7"/>
      <c r="C9" s="8"/>
      <c r="D9" s="6"/>
      <c r="E9" s="6"/>
      <c r="F9" s="6"/>
      <c r="G9" s="6"/>
      <c r="H9" s="6"/>
    </row>
    <row r="10" spans="1:18" ht="15.6" x14ac:dyDescent="0.3">
      <c r="A10" s="2">
        <v>1</v>
      </c>
      <c r="B10" s="9" t="s">
        <v>69</v>
      </c>
      <c r="C10" s="10" t="str">
        <f t="shared" ref="C10:C22" si="0">IF(R10=0," ", "ERROR")</f>
        <v xml:space="preserve"> </v>
      </c>
      <c r="D10" s="1"/>
      <c r="E10" s="11"/>
      <c r="F10" s="1"/>
      <c r="G10" s="12"/>
      <c r="H10" s="11" t="s">
        <v>10</v>
      </c>
      <c r="J10" s="2">
        <f>IF(D10="x",1,0)</f>
        <v>0</v>
      </c>
      <c r="K10" s="2">
        <f>IF(F10="x",-25,0)</f>
        <v>0</v>
      </c>
      <c r="L10" s="2">
        <f>IF(H10="x",0,0)</f>
        <v>0</v>
      </c>
      <c r="N10" s="2">
        <v>1</v>
      </c>
      <c r="O10" s="2">
        <v>-25</v>
      </c>
      <c r="P10" s="2">
        <v>0</v>
      </c>
      <c r="R10" s="2">
        <f t="shared" ref="R10:R22" si="1">AND(D10="x",F10="x")+AND(D10="x",H10="x")+AND(F10="x",H10="x")</f>
        <v>0</v>
      </c>
    </row>
    <row r="11" spans="1:18" ht="15.6" x14ac:dyDescent="0.3">
      <c r="B11" s="9"/>
      <c r="C11" s="10"/>
      <c r="D11" s="11"/>
      <c r="E11" s="11"/>
      <c r="F11" s="12"/>
      <c r="G11" s="12"/>
      <c r="H11" s="11"/>
    </row>
    <row r="12" spans="1:18" ht="15.6" x14ac:dyDescent="0.3">
      <c r="A12" s="2">
        <v>2</v>
      </c>
      <c r="B12" s="9" t="s">
        <v>11</v>
      </c>
      <c r="C12" s="10" t="str">
        <f t="shared" si="0"/>
        <v xml:space="preserve"> </v>
      </c>
      <c r="D12" s="1"/>
      <c r="E12" s="11"/>
      <c r="F12" s="1"/>
      <c r="G12" s="12"/>
      <c r="H12" s="1"/>
      <c r="J12" s="2">
        <f>IF(D12="x",1,0)</f>
        <v>0</v>
      </c>
      <c r="K12" s="2">
        <f>IF(F12="x",-3,0)</f>
        <v>0</v>
      </c>
      <c r="L12" s="2">
        <f>IF(H12="x",-1,0)</f>
        <v>0</v>
      </c>
      <c r="N12" s="2">
        <v>1</v>
      </c>
      <c r="O12" s="2">
        <v>-3</v>
      </c>
      <c r="P12" s="2">
        <v>-1</v>
      </c>
      <c r="R12" s="2">
        <f t="shared" si="1"/>
        <v>0</v>
      </c>
    </row>
    <row r="13" spans="1:18" ht="15.6" x14ac:dyDescent="0.3">
      <c r="B13" s="9"/>
      <c r="C13" s="10"/>
      <c r="D13" s="11"/>
      <c r="E13" s="11"/>
      <c r="F13" s="12"/>
      <c r="G13" s="12"/>
      <c r="H13" s="11"/>
    </row>
    <row r="14" spans="1:18" ht="15.6" x14ac:dyDescent="0.3">
      <c r="A14" s="2">
        <v>3</v>
      </c>
      <c r="B14" s="8" t="s">
        <v>12</v>
      </c>
      <c r="C14" s="10" t="str">
        <f t="shared" si="0"/>
        <v xml:space="preserve"> </v>
      </c>
      <c r="D14" s="1"/>
      <c r="E14" s="11"/>
      <c r="F14" s="1"/>
      <c r="G14" s="11"/>
      <c r="H14" s="11" t="s">
        <v>10</v>
      </c>
      <c r="J14" s="2">
        <f>IF(D14="x",-2,0)</f>
        <v>0</v>
      </c>
      <c r="K14" s="2">
        <f>IF(F14="x",0,0)</f>
        <v>0</v>
      </c>
      <c r="N14" s="2">
        <v>-2</v>
      </c>
      <c r="O14" s="2">
        <v>0</v>
      </c>
      <c r="P14" s="2">
        <v>0</v>
      </c>
      <c r="R14" s="2">
        <f t="shared" si="1"/>
        <v>0</v>
      </c>
    </row>
    <row r="15" spans="1:18" ht="15.6" x14ac:dyDescent="0.3">
      <c r="B15" s="8"/>
      <c r="C15" s="10"/>
      <c r="D15" s="11"/>
      <c r="E15" s="11"/>
      <c r="F15" s="11"/>
      <c r="G15" s="11"/>
      <c r="H15" s="11"/>
    </row>
    <row r="16" spans="1:18" ht="15.6" x14ac:dyDescent="0.3">
      <c r="A16" s="2">
        <v>4</v>
      </c>
      <c r="B16" s="8" t="s">
        <v>13</v>
      </c>
      <c r="C16" s="10" t="str">
        <f t="shared" si="0"/>
        <v xml:space="preserve"> </v>
      </c>
      <c r="D16" s="1"/>
      <c r="E16" s="11"/>
      <c r="F16" s="1"/>
      <c r="G16" s="11"/>
      <c r="H16" s="11" t="s">
        <v>10</v>
      </c>
      <c r="J16" s="2">
        <f>IF(D16="x",1,0)</f>
        <v>0</v>
      </c>
      <c r="K16" s="2">
        <f>IF(F16="x",0,0)</f>
        <v>0</v>
      </c>
      <c r="N16" s="2">
        <v>1</v>
      </c>
      <c r="O16" s="2">
        <v>0</v>
      </c>
      <c r="P16" s="2">
        <v>0</v>
      </c>
      <c r="R16" s="2">
        <f t="shared" si="1"/>
        <v>0</v>
      </c>
    </row>
    <row r="17" spans="1:18" ht="15.6" x14ac:dyDescent="0.3">
      <c r="B17" s="8"/>
      <c r="C17" s="10"/>
      <c r="D17" s="11"/>
      <c r="E17" s="11"/>
      <c r="F17" s="11"/>
      <c r="G17" s="11"/>
      <c r="H17" s="11"/>
    </row>
    <row r="18" spans="1:18" ht="15.6" x14ac:dyDescent="0.3">
      <c r="A18" s="2">
        <v>5</v>
      </c>
      <c r="B18" s="8" t="s">
        <v>14</v>
      </c>
      <c r="C18" s="10" t="str">
        <f t="shared" si="0"/>
        <v xml:space="preserve"> </v>
      </c>
      <c r="D18" s="1"/>
      <c r="E18" s="11"/>
      <c r="F18" s="1"/>
      <c r="G18" s="11"/>
      <c r="H18" s="11" t="s">
        <v>10</v>
      </c>
      <c r="J18" s="2">
        <f>IF(D18="x",3,0)</f>
        <v>0</v>
      </c>
      <c r="K18" s="2">
        <f>IF(F18="x",0,0)</f>
        <v>0</v>
      </c>
      <c r="N18" s="2">
        <v>3</v>
      </c>
      <c r="O18" s="2">
        <v>0</v>
      </c>
      <c r="P18" s="2">
        <v>0</v>
      </c>
      <c r="R18" s="2">
        <f t="shared" si="1"/>
        <v>0</v>
      </c>
    </row>
    <row r="19" spans="1:18" ht="15.6" x14ac:dyDescent="0.3">
      <c r="B19" s="8"/>
      <c r="C19" s="10"/>
      <c r="D19" s="11"/>
      <c r="E19" s="11"/>
      <c r="F19" s="11"/>
      <c r="G19" s="11"/>
      <c r="H19" s="11"/>
    </row>
    <row r="20" spans="1:18" ht="15.6" x14ac:dyDescent="0.3">
      <c r="A20" s="2">
        <v>6</v>
      </c>
      <c r="B20" s="9" t="s">
        <v>15</v>
      </c>
      <c r="C20" s="10" t="str">
        <f t="shared" si="0"/>
        <v xml:space="preserve"> </v>
      </c>
      <c r="D20" s="1"/>
      <c r="E20" s="11"/>
      <c r="F20" s="1"/>
      <c r="G20" s="11"/>
      <c r="H20" s="11" t="s">
        <v>10</v>
      </c>
      <c r="J20" s="2">
        <f>IF(D20="x",-1,0)</f>
        <v>0</v>
      </c>
      <c r="K20" s="2">
        <f>IF(F20="x",1,0)</f>
        <v>0</v>
      </c>
      <c r="L20" s="2">
        <v>1</v>
      </c>
      <c r="N20" s="2">
        <v>-1</v>
      </c>
      <c r="O20" s="2">
        <v>1</v>
      </c>
      <c r="P20" s="2">
        <v>0</v>
      </c>
      <c r="R20" s="2">
        <f t="shared" si="1"/>
        <v>0</v>
      </c>
    </row>
    <row r="21" spans="1:18" ht="15.6" x14ac:dyDescent="0.3">
      <c r="B21" s="9"/>
      <c r="C21" s="10"/>
      <c r="D21" s="11"/>
      <c r="E21" s="11"/>
      <c r="F21" s="11"/>
      <c r="G21" s="11"/>
      <c r="H21" s="11"/>
    </row>
    <row r="22" spans="1:18" ht="15.6" x14ac:dyDescent="0.3">
      <c r="A22" s="2">
        <v>7</v>
      </c>
      <c r="B22" s="9" t="s">
        <v>75</v>
      </c>
      <c r="C22" s="10" t="str">
        <f t="shared" si="0"/>
        <v xml:space="preserve"> </v>
      </c>
      <c r="D22" s="1"/>
      <c r="E22" s="11"/>
      <c r="F22" s="1"/>
      <c r="G22" s="11"/>
      <c r="H22" s="11" t="s">
        <v>10</v>
      </c>
      <c r="J22" s="2">
        <f>IF(D22="x",-1,0)</f>
        <v>0</v>
      </c>
      <c r="K22" s="2">
        <f>IF(F22="x",1,0)</f>
        <v>0</v>
      </c>
      <c r="L22" s="2">
        <v>-1</v>
      </c>
      <c r="N22" s="2">
        <v>-3</v>
      </c>
      <c r="O22" s="2">
        <v>1</v>
      </c>
      <c r="P22" s="2">
        <v>0</v>
      </c>
      <c r="R22" s="2">
        <f t="shared" si="1"/>
        <v>0</v>
      </c>
    </row>
    <row r="23" spans="1:18" ht="15.6" x14ac:dyDescent="0.3">
      <c r="B23" s="8"/>
      <c r="C23" s="10"/>
      <c r="D23" s="11"/>
      <c r="E23" s="11"/>
      <c r="F23" s="11"/>
      <c r="G23" s="11"/>
      <c r="H23" s="11"/>
    </row>
    <row r="24" spans="1:18" ht="20.399999999999999" x14ac:dyDescent="0.35">
      <c r="B24" s="7" t="s">
        <v>16</v>
      </c>
      <c r="C24" s="10"/>
      <c r="D24" s="11"/>
      <c r="E24" s="11"/>
      <c r="F24" s="11"/>
      <c r="G24" s="11"/>
      <c r="H24" s="11"/>
    </row>
    <row r="25" spans="1:18" ht="20.399999999999999" x14ac:dyDescent="0.35">
      <c r="B25" s="7"/>
      <c r="C25" s="10"/>
      <c r="D25" s="11"/>
      <c r="E25" s="11"/>
      <c r="F25" s="11"/>
      <c r="G25" s="11"/>
      <c r="H25" s="11"/>
    </row>
    <row r="26" spans="1:18" ht="15.6" x14ac:dyDescent="0.3">
      <c r="A26" s="2">
        <v>8</v>
      </c>
      <c r="B26" s="9" t="s">
        <v>17</v>
      </c>
      <c r="C26" s="10" t="str">
        <f>IF(R26=0," ", "ERROR")</f>
        <v xml:space="preserve"> </v>
      </c>
      <c r="D26" s="1"/>
      <c r="E26" s="11"/>
      <c r="F26" s="1"/>
      <c r="G26" s="11"/>
      <c r="H26" s="1"/>
      <c r="J26" s="2">
        <f>IF(D26="x",1,0)</f>
        <v>0</v>
      </c>
      <c r="K26" s="2">
        <f>IF(F26="x",-3,0)</f>
        <v>0</v>
      </c>
      <c r="L26" s="2">
        <f>IF(H26="x",-3,0)</f>
        <v>0</v>
      </c>
      <c r="N26" s="2">
        <v>1</v>
      </c>
      <c r="O26" s="2">
        <v>-3</v>
      </c>
      <c r="P26" s="2">
        <v>-3</v>
      </c>
      <c r="R26" s="2">
        <f>AND(D26="x",F26="x")+AND(D26="x",H26="x")+AND(F26="x",H26="x")</f>
        <v>0</v>
      </c>
    </row>
    <row r="27" spans="1:18" ht="15.6" x14ac:dyDescent="0.3">
      <c r="B27" s="9"/>
      <c r="C27" s="10"/>
      <c r="D27" s="11"/>
      <c r="E27" s="11"/>
      <c r="F27" s="11"/>
      <c r="G27" s="11"/>
      <c r="H27" s="11"/>
    </row>
    <row r="28" spans="1:18" ht="15.6" x14ac:dyDescent="0.3">
      <c r="A28" s="2">
        <v>9</v>
      </c>
      <c r="B28" s="9" t="s">
        <v>77</v>
      </c>
      <c r="C28" s="10" t="str">
        <f>IF(R28=0," ", "ERROR")</f>
        <v xml:space="preserve"> </v>
      </c>
      <c r="D28" s="1"/>
      <c r="E28" s="11"/>
      <c r="F28" s="1"/>
      <c r="G28" s="11"/>
      <c r="H28" s="1"/>
      <c r="J28" s="2">
        <f>IF(D28="x",3,0)</f>
        <v>0</v>
      </c>
      <c r="K28" s="2">
        <f>IF(F28="x",-2,0)</f>
        <v>0</v>
      </c>
      <c r="L28" s="2">
        <f>IF(H28="x",-2,0)</f>
        <v>0</v>
      </c>
      <c r="N28" s="2">
        <v>3</v>
      </c>
      <c r="O28" s="2">
        <v>-2</v>
      </c>
      <c r="P28" s="2">
        <v>-2</v>
      </c>
      <c r="R28" s="2">
        <f>AND(D28="x",F28="x")+AND(D28="x",H28="x")+AND(F28="x",H28="x")</f>
        <v>0</v>
      </c>
    </row>
    <row r="29" spans="1:18" ht="15.6" x14ac:dyDescent="0.3">
      <c r="B29" s="9"/>
      <c r="C29" s="10"/>
      <c r="D29" s="11"/>
      <c r="E29" s="11"/>
      <c r="F29" s="11"/>
      <c r="G29" s="11"/>
      <c r="H29" s="11"/>
    </row>
    <row r="30" spans="1:18" ht="15.6" x14ac:dyDescent="0.3">
      <c r="A30" s="2">
        <v>10</v>
      </c>
      <c r="B30" s="8" t="s">
        <v>18</v>
      </c>
      <c r="C30" s="10" t="str">
        <f>IF(R30=0," ", "ERROR")</f>
        <v xml:space="preserve"> </v>
      </c>
      <c r="D30" s="1"/>
      <c r="E30" s="11"/>
      <c r="F30" s="1"/>
      <c r="G30" s="11"/>
      <c r="H30" s="1"/>
      <c r="J30" s="2">
        <f>IF(D30="x",1,0)</f>
        <v>0</v>
      </c>
      <c r="K30" s="2">
        <f>IF(F30="x",-2,0)</f>
        <v>0</v>
      </c>
      <c r="L30" s="2">
        <f>IF(H30="x",-2,0)</f>
        <v>0</v>
      </c>
      <c r="N30" s="2">
        <v>1</v>
      </c>
      <c r="O30" s="2">
        <v>-2</v>
      </c>
      <c r="P30" s="2">
        <v>-2</v>
      </c>
      <c r="R30" s="2">
        <f>AND(D30="x",F30="x")+AND(D30="x",H30="x")+AND(F30="x",H30="x")</f>
        <v>0</v>
      </c>
    </row>
    <row r="31" spans="1:18" ht="15.6" x14ac:dyDescent="0.3">
      <c r="B31" s="8"/>
      <c r="C31" s="10"/>
      <c r="D31" s="11"/>
      <c r="E31" s="11"/>
      <c r="F31" s="11"/>
      <c r="G31" s="11"/>
      <c r="H31" s="11"/>
    </row>
    <row r="32" spans="1:18" ht="15.6" x14ac:dyDescent="0.3">
      <c r="A32" s="2">
        <v>11</v>
      </c>
      <c r="B32" s="8" t="s">
        <v>19</v>
      </c>
      <c r="C32" s="10" t="str">
        <f>IF(R32=0," ", "ERROR")</f>
        <v xml:space="preserve"> </v>
      </c>
      <c r="D32" s="1"/>
      <c r="E32" s="11"/>
      <c r="F32" s="1"/>
      <c r="G32" s="11"/>
      <c r="H32" s="1"/>
      <c r="J32" s="2">
        <f>IF(D32="x",-1,0)</f>
        <v>0</v>
      </c>
      <c r="K32" s="2">
        <f>IF(F32="x",1,0)</f>
        <v>0</v>
      </c>
      <c r="L32" s="2">
        <f>IF(H32="x",-2,0)</f>
        <v>0</v>
      </c>
      <c r="N32" s="2">
        <v>-1</v>
      </c>
      <c r="O32" s="2">
        <v>1</v>
      </c>
      <c r="P32" s="2">
        <v>-2</v>
      </c>
      <c r="R32" s="2">
        <f>AND(D32="x",F32="x")+AND(D32="x",H32="x")+AND(F32="x",H32="x")</f>
        <v>0</v>
      </c>
    </row>
    <row r="33" spans="1:18" ht="15.6" x14ac:dyDescent="0.3">
      <c r="B33" s="8"/>
      <c r="C33" s="10"/>
      <c r="D33" s="11"/>
      <c r="E33" s="11"/>
      <c r="F33" s="11"/>
      <c r="G33" s="11"/>
      <c r="H33" s="11"/>
    </row>
    <row r="34" spans="1:18" ht="20.399999999999999" x14ac:dyDescent="0.35">
      <c r="B34" s="7" t="s">
        <v>20</v>
      </c>
      <c r="C34" s="10"/>
      <c r="D34" s="11"/>
      <c r="E34" s="11"/>
      <c r="F34" s="11"/>
      <c r="G34" s="11"/>
      <c r="H34" s="11"/>
    </row>
    <row r="35" spans="1:18" ht="20.399999999999999" x14ac:dyDescent="0.35">
      <c r="B35" s="7"/>
      <c r="C35" s="10"/>
      <c r="D35" s="11"/>
      <c r="E35" s="11"/>
      <c r="F35" s="11"/>
      <c r="G35" s="11"/>
      <c r="H35" s="11"/>
    </row>
    <row r="36" spans="1:18" ht="15.6" x14ac:dyDescent="0.3">
      <c r="A36" s="2">
        <v>12</v>
      </c>
      <c r="B36" s="9" t="s">
        <v>21</v>
      </c>
      <c r="C36" s="10" t="str">
        <f t="shared" ref="C36:C52" si="2">IF(R36=0," ", "ERROR")</f>
        <v xml:space="preserve"> </v>
      </c>
      <c r="D36" s="1"/>
      <c r="E36" s="11"/>
      <c r="F36" s="1"/>
      <c r="G36" s="11"/>
      <c r="H36" s="1"/>
      <c r="J36" s="2">
        <f>IF(D36="x",1,0)</f>
        <v>0</v>
      </c>
      <c r="K36" s="2">
        <f>IF(F36="x",-1,0)</f>
        <v>0</v>
      </c>
      <c r="L36" s="2">
        <f>IF(H36="x",-1,0)</f>
        <v>0</v>
      </c>
      <c r="N36" s="2">
        <v>1</v>
      </c>
      <c r="O36" s="2">
        <v>-1</v>
      </c>
      <c r="P36" s="2">
        <v>-1</v>
      </c>
      <c r="R36" s="2">
        <f t="shared" ref="R36:R52" si="3">AND(D36="x",F36="x")+AND(D36="x",H36="x")+AND(F36="x",H36="x")</f>
        <v>0</v>
      </c>
    </row>
    <row r="37" spans="1:18" ht="15.6" x14ac:dyDescent="0.3">
      <c r="B37" s="9"/>
      <c r="C37" s="10"/>
      <c r="D37" s="11"/>
      <c r="E37" s="11"/>
      <c r="F37" s="11"/>
      <c r="G37" s="11"/>
      <c r="H37" s="11"/>
    </row>
    <row r="38" spans="1:18" ht="15.6" x14ac:dyDescent="0.3">
      <c r="A38" s="2">
        <v>13</v>
      </c>
      <c r="B38" s="9" t="s">
        <v>22</v>
      </c>
      <c r="C38" s="10" t="str">
        <f t="shared" si="2"/>
        <v xml:space="preserve"> </v>
      </c>
      <c r="D38" s="1"/>
      <c r="E38" s="11"/>
      <c r="F38" s="1"/>
      <c r="G38" s="11"/>
      <c r="H38" s="1"/>
      <c r="J38" s="2">
        <f>IF(D38="x",1,0)</f>
        <v>0</v>
      </c>
      <c r="K38" s="2">
        <f>IF(F38="x",-1,0)</f>
        <v>0</v>
      </c>
      <c r="L38" s="2">
        <f>IF(H38="x",-1,0)</f>
        <v>0</v>
      </c>
      <c r="N38" s="2">
        <v>1</v>
      </c>
      <c r="O38" s="2">
        <v>-1</v>
      </c>
      <c r="P38" s="2">
        <v>-1</v>
      </c>
      <c r="R38" s="2">
        <f t="shared" si="3"/>
        <v>0</v>
      </c>
    </row>
    <row r="39" spans="1:18" ht="15.6" x14ac:dyDescent="0.3">
      <c r="B39" s="9"/>
      <c r="C39" s="10"/>
      <c r="D39" s="11"/>
      <c r="E39" s="11"/>
      <c r="F39" s="11"/>
      <c r="G39" s="11"/>
      <c r="H39" s="11"/>
    </row>
    <row r="40" spans="1:18" ht="15.6" x14ac:dyDescent="0.3">
      <c r="A40" s="2">
        <v>14</v>
      </c>
      <c r="B40" s="8" t="s">
        <v>70</v>
      </c>
      <c r="C40" s="10" t="str">
        <f t="shared" si="2"/>
        <v xml:space="preserve"> </v>
      </c>
      <c r="D40" s="1"/>
      <c r="E40" s="11"/>
      <c r="F40" s="1"/>
      <c r="G40" s="11"/>
      <c r="H40" s="1"/>
      <c r="J40" s="2">
        <f>IF(D40="x",1,0)</f>
        <v>0</v>
      </c>
      <c r="K40" s="2">
        <f>IF(F40="x",-3,0)</f>
        <v>0</v>
      </c>
      <c r="L40" s="2">
        <f t="shared" ref="L40:L52" si="4">IF(H40="x",-2,0)</f>
        <v>0</v>
      </c>
      <c r="N40" s="2">
        <v>1</v>
      </c>
      <c r="O40" s="2">
        <v>-3</v>
      </c>
      <c r="R40" s="2">
        <f t="shared" si="3"/>
        <v>0</v>
      </c>
    </row>
    <row r="41" spans="1:18" ht="15.6" x14ac:dyDescent="0.3">
      <c r="B41" s="8"/>
      <c r="C41" s="10"/>
      <c r="D41" s="11"/>
      <c r="E41" s="11"/>
      <c r="F41" s="11"/>
      <c r="G41" s="11"/>
      <c r="H41" s="11"/>
    </row>
    <row r="42" spans="1:18" ht="15.6" x14ac:dyDescent="0.3">
      <c r="A42" s="2">
        <v>15</v>
      </c>
      <c r="B42" s="8" t="s">
        <v>23</v>
      </c>
      <c r="C42" s="10" t="str">
        <f t="shared" si="2"/>
        <v xml:space="preserve"> </v>
      </c>
      <c r="D42" s="1"/>
      <c r="E42" s="11"/>
      <c r="F42" s="1"/>
      <c r="G42" s="11"/>
      <c r="H42" s="11" t="s">
        <v>10</v>
      </c>
      <c r="J42" s="2">
        <f>IF(D42="x",-1,0)</f>
        <v>0</v>
      </c>
      <c r="K42" s="2">
        <f>IF(F42="x",0,0)</f>
        <v>0</v>
      </c>
      <c r="L42" s="2">
        <f t="shared" si="4"/>
        <v>0</v>
      </c>
      <c r="N42" s="2">
        <v>-1</v>
      </c>
      <c r="O42" s="2">
        <v>0</v>
      </c>
      <c r="R42" s="2">
        <f t="shared" si="3"/>
        <v>0</v>
      </c>
    </row>
    <row r="43" spans="1:18" ht="15.6" x14ac:dyDescent="0.3">
      <c r="B43" s="8"/>
      <c r="C43" s="10"/>
      <c r="D43" s="11"/>
      <c r="E43" s="11"/>
      <c r="F43" s="11"/>
      <c r="G43" s="11"/>
      <c r="H43" s="11"/>
    </row>
    <row r="44" spans="1:18" ht="15.6" x14ac:dyDescent="0.3">
      <c r="A44" s="2">
        <v>16</v>
      </c>
      <c r="B44" s="8" t="s">
        <v>24</v>
      </c>
      <c r="C44" s="10" t="str">
        <f t="shared" si="2"/>
        <v xml:space="preserve"> </v>
      </c>
      <c r="D44" s="1"/>
      <c r="E44" s="11"/>
      <c r="F44" s="1"/>
      <c r="G44" s="11"/>
      <c r="H44" s="11" t="s">
        <v>10</v>
      </c>
      <c r="J44" s="2">
        <f>IF(D44="x",2,0)</f>
        <v>0</v>
      </c>
      <c r="K44" s="2">
        <f>IF(F44="x",0,0)</f>
        <v>0</v>
      </c>
      <c r="L44" s="2">
        <f t="shared" si="4"/>
        <v>0</v>
      </c>
      <c r="N44" s="2">
        <v>2</v>
      </c>
      <c r="O44" s="2">
        <v>0</v>
      </c>
      <c r="R44" s="2">
        <f t="shared" si="3"/>
        <v>0</v>
      </c>
    </row>
    <row r="45" spans="1:18" ht="15.6" x14ac:dyDescent="0.3">
      <c r="B45" s="8"/>
      <c r="C45" s="10"/>
      <c r="D45" s="11"/>
      <c r="E45" s="11"/>
      <c r="F45" s="11"/>
      <c r="G45" s="11"/>
      <c r="H45" s="11"/>
    </row>
    <row r="46" spans="1:18" ht="15.6" x14ac:dyDescent="0.3">
      <c r="A46" s="2">
        <v>17</v>
      </c>
      <c r="B46" s="8" t="s">
        <v>25</v>
      </c>
      <c r="C46" s="10" t="str">
        <f t="shared" si="2"/>
        <v xml:space="preserve"> </v>
      </c>
      <c r="D46" s="1"/>
      <c r="E46" s="11"/>
      <c r="F46" s="1"/>
      <c r="G46" s="11"/>
      <c r="H46" s="11" t="s">
        <v>10</v>
      </c>
      <c r="J46" s="2">
        <f>IF(D46="x",3,0)</f>
        <v>0</v>
      </c>
      <c r="K46" s="2">
        <f>IF(F46="x",0,0)</f>
        <v>0</v>
      </c>
      <c r="L46" s="2">
        <f t="shared" si="4"/>
        <v>0</v>
      </c>
      <c r="N46" s="2">
        <v>3</v>
      </c>
      <c r="O46" s="2">
        <v>0</v>
      </c>
      <c r="R46" s="2">
        <f t="shared" si="3"/>
        <v>0</v>
      </c>
    </row>
    <row r="47" spans="1:18" ht="15.6" x14ac:dyDescent="0.3">
      <c r="B47" s="8"/>
      <c r="C47" s="10"/>
      <c r="D47" s="11"/>
      <c r="E47" s="11"/>
      <c r="F47" s="11"/>
      <c r="G47" s="11"/>
      <c r="H47" s="11"/>
    </row>
    <row r="48" spans="1:18" ht="15.6" x14ac:dyDescent="0.3">
      <c r="A48" s="2">
        <v>18</v>
      </c>
      <c r="B48" s="9" t="s">
        <v>26</v>
      </c>
      <c r="C48" s="10" t="str">
        <f t="shared" si="2"/>
        <v xml:space="preserve"> </v>
      </c>
      <c r="D48" s="1"/>
      <c r="E48" s="11"/>
      <c r="F48" s="1"/>
      <c r="G48" s="11"/>
      <c r="H48" s="11" t="s">
        <v>10</v>
      </c>
      <c r="J48" s="2">
        <f>IF(D48="x",1,0)</f>
        <v>0</v>
      </c>
      <c r="K48" s="2">
        <f>IF(F48="x",-1,0)</f>
        <v>0</v>
      </c>
      <c r="L48" s="2">
        <f t="shared" si="4"/>
        <v>0</v>
      </c>
      <c r="N48" s="2">
        <v>1</v>
      </c>
      <c r="O48" s="2">
        <v>-1</v>
      </c>
      <c r="P48" s="2">
        <v>0</v>
      </c>
      <c r="R48" s="2">
        <f t="shared" si="3"/>
        <v>0</v>
      </c>
    </row>
    <row r="49" spans="1:18" ht="15.6" x14ac:dyDescent="0.3">
      <c r="B49" s="9"/>
      <c r="C49" s="10"/>
      <c r="D49" s="11"/>
      <c r="E49" s="11"/>
      <c r="F49" s="11"/>
      <c r="G49" s="11"/>
      <c r="H49" s="11"/>
    </row>
    <row r="50" spans="1:18" ht="15.6" x14ac:dyDescent="0.3">
      <c r="A50" s="2">
        <v>19</v>
      </c>
      <c r="B50" s="8" t="s">
        <v>27</v>
      </c>
      <c r="C50" s="10" t="str">
        <f t="shared" si="2"/>
        <v xml:space="preserve"> </v>
      </c>
      <c r="D50" s="1"/>
      <c r="E50" s="11"/>
      <c r="F50" s="1"/>
      <c r="G50" s="11"/>
      <c r="H50" s="11" t="s">
        <v>10</v>
      </c>
      <c r="J50" s="2">
        <f>IF(D50="x",-1,0)</f>
        <v>0</v>
      </c>
      <c r="K50" s="2">
        <f>IF(F50="x",0,0)</f>
        <v>0</v>
      </c>
      <c r="L50" s="2">
        <f t="shared" si="4"/>
        <v>0</v>
      </c>
      <c r="N50" s="2">
        <v>-1</v>
      </c>
      <c r="O50" s="2">
        <v>0</v>
      </c>
      <c r="P50" s="2">
        <v>0</v>
      </c>
      <c r="R50" s="2">
        <f t="shared" si="3"/>
        <v>0</v>
      </c>
    </row>
    <row r="51" spans="1:18" ht="15.6" x14ac:dyDescent="0.3">
      <c r="B51" s="8"/>
      <c r="C51" s="10"/>
      <c r="D51" s="11"/>
      <c r="E51" s="11"/>
      <c r="F51" s="11"/>
      <c r="G51" s="11"/>
      <c r="H51" s="11"/>
    </row>
    <row r="52" spans="1:18" ht="15.6" x14ac:dyDescent="0.3">
      <c r="A52" s="2">
        <v>20</v>
      </c>
      <c r="B52" s="8" t="s">
        <v>28</v>
      </c>
      <c r="C52" s="10" t="str">
        <f t="shared" si="2"/>
        <v xml:space="preserve"> </v>
      </c>
      <c r="D52" s="1"/>
      <c r="E52" s="11"/>
      <c r="F52" s="1"/>
      <c r="G52" s="11"/>
      <c r="H52" s="11" t="s">
        <v>10</v>
      </c>
      <c r="J52" s="2">
        <f>IF(D52="x",-2,0)</f>
        <v>0</v>
      </c>
      <c r="K52" s="2">
        <f>IF(F52="x",0,0)</f>
        <v>0</v>
      </c>
      <c r="L52" s="2">
        <f t="shared" si="4"/>
        <v>0</v>
      </c>
      <c r="N52" s="2">
        <v>-2</v>
      </c>
      <c r="O52" s="2">
        <v>0</v>
      </c>
      <c r="P52" s="2">
        <v>0</v>
      </c>
      <c r="R52" s="2">
        <f t="shared" si="3"/>
        <v>0</v>
      </c>
    </row>
    <row r="53" spans="1:18" ht="15.6" x14ac:dyDescent="0.3">
      <c r="B53" s="8"/>
      <c r="C53" s="10"/>
      <c r="D53" s="11"/>
      <c r="E53" s="11"/>
      <c r="F53" s="11"/>
      <c r="G53" s="11"/>
      <c r="H53" s="11"/>
    </row>
    <row r="54" spans="1:18" ht="20.399999999999999" x14ac:dyDescent="0.35">
      <c r="B54" s="7" t="s">
        <v>29</v>
      </c>
      <c r="C54" s="10"/>
      <c r="D54" s="11"/>
      <c r="E54" s="11"/>
      <c r="F54" s="11"/>
      <c r="G54" s="11"/>
      <c r="H54" s="11"/>
    </row>
    <row r="55" spans="1:18" ht="20.399999999999999" x14ac:dyDescent="0.35">
      <c r="B55" s="7"/>
      <c r="C55" s="10"/>
      <c r="D55" s="11"/>
      <c r="E55" s="11"/>
      <c r="F55" s="11"/>
      <c r="G55" s="11"/>
      <c r="H55" s="11"/>
    </row>
    <row r="56" spans="1:18" ht="15.6" x14ac:dyDescent="0.3">
      <c r="A56" s="2">
        <v>21</v>
      </c>
      <c r="B56" s="9" t="s">
        <v>30</v>
      </c>
      <c r="C56" s="10" t="str">
        <f>IF(R56=0," ", "ERROR")</f>
        <v xml:space="preserve"> </v>
      </c>
      <c r="D56" s="1"/>
      <c r="E56" s="11"/>
      <c r="F56" s="1"/>
      <c r="G56" s="11"/>
      <c r="H56" s="11" t="s">
        <v>10</v>
      </c>
      <c r="J56" s="2">
        <f>IF(D56="x",1,0)</f>
        <v>0</v>
      </c>
      <c r="K56" s="2">
        <f>IF(F56="x",-3,0)</f>
        <v>0</v>
      </c>
      <c r="L56" s="2">
        <f>IF(H56="x",0,0)</f>
        <v>0</v>
      </c>
      <c r="N56" s="2">
        <v>1</v>
      </c>
      <c r="O56" s="2">
        <v>-3</v>
      </c>
      <c r="R56" s="2">
        <f>AND(D56="x",F56="x")+AND(D56="x",H56="x")+AND(F56="x",H56="x")</f>
        <v>0</v>
      </c>
    </row>
    <row r="57" spans="1:18" ht="15.6" x14ac:dyDescent="0.3">
      <c r="B57" s="9"/>
      <c r="C57" s="10"/>
      <c r="D57" s="11"/>
      <c r="E57" s="11"/>
      <c r="F57" s="11"/>
      <c r="G57" s="11"/>
      <c r="H57" s="11"/>
    </row>
    <row r="58" spans="1:18" ht="15.6" x14ac:dyDescent="0.3">
      <c r="A58" s="2">
        <v>22</v>
      </c>
      <c r="B58" s="9" t="s">
        <v>31</v>
      </c>
      <c r="C58" s="10" t="str">
        <f>IF(R58=0," ", "ERROR")</f>
        <v xml:space="preserve"> </v>
      </c>
      <c r="D58" s="1"/>
      <c r="E58" s="11"/>
      <c r="F58" s="1"/>
      <c r="G58" s="11"/>
      <c r="H58" s="1"/>
      <c r="J58" s="2">
        <f>IF(D58="x",1,0)</f>
        <v>0</v>
      </c>
      <c r="K58" s="2">
        <f>IF(F58="x",-3,0)</f>
        <v>0</v>
      </c>
      <c r="L58" s="2">
        <f>IF(H58="x",-3,0)</f>
        <v>0</v>
      </c>
      <c r="N58" s="2">
        <v>1</v>
      </c>
      <c r="O58" s="2">
        <v>-3</v>
      </c>
      <c r="P58" s="2">
        <v>-3</v>
      </c>
      <c r="R58" s="2">
        <f>AND(D58="x",F58="x")+AND(D58="x",H58="x")+AND(F58="x",H58="x")</f>
        <v>0</v>
      </c>
    </row>
    <row r="59" spans="1:18" ht="15.6" x14ac:dyDescent="0.3">
      <c r="B59" s="9"/>
      <c r="C59" s="10"/>
      <c r="D59" s="11"/>
      <c r="E59" s="11"/>
      <c r="F59" s="11"/>
      <c r="G59" s="11"/>
      <c r="H59" s="11"/>
    </row>
    <row r="60" spans="1:18" ht="15.6" x14ac:dyDescent="0.3">
      <c r="A60" s="2">
        <v>23</v>
      </c>
      <c r="B60" s="9" t="s">
        <v>32</v>
      </c>
      <c r="C60" s="10" t="str">
        <f>IF(R60=0," ", "ERROR")</f>
        <v xml:space="preserve"> </v>
      </c>
      <c r="D60" s="1"/>
      <c r="E60" s="11"/>
      <c r="F60" s="1"/>
      <c r="G60" s="11"/>
      <c r="H60" s="1"/>
      <c r="J60" s="2">
        <f>IF(D60="x",-3,0)</f>
        <v>0</v>
      </c>
      <c r="K60" s="2">
        <f>IF(F60="x",1,0)</f>
        <v>0</v>
      </c>
      <c r="L60" s="2">
        <f>IF(H60="x",-3,0)</f>
        <v>0</v>
      </c>
      <c r="N60" s="2">
        <v>-3</v>
      </c>
      <c r="O60" s="2">
        <v>1</v>
      </c>
      <c r="P60" s="2">
        <v>-3</v>
      </c>
      <c r="R60" s="2">
        <f>AND(D60="x",F60="x")+AND(D60="x",H60="x")+AND(F60="x",H60="x")</f>
        <v>0</v>
      </c>
    </row>
    <row r="61" spans="1:18" ht="15.6" x14ac:dyDescent="0.3">
      <c r="B61" s="9"/>
      <c r="C61" s="10"/>
      <c r="D61" s="11"/>
      <c r="E61" s="11"/>
      <c r="F61" s="11"/>
      <c r="G61" s="11"/>
      <c r="H61" s="11"/>
    </row>
    <row r="62" spans="1:18" ht="15.6" x14ac:dyDescent="0.3">
      <c r="A62" s="2">
        <v>24</v>
      </c>
      <c r="B62" s="9" t="s">
        <v>33</v>
      </c>
      <c r="C62" s="10" t="str">
        <f>IF(R62=0," ", "ERROR")</f>
        <v xml:space="preserve"> </v>
      </c>
      <c r="D62" s="1"/>
      <c r="E62" s="11"/>
      <c r="F62" s="1"/>
      <c r="G62" s="11"/>
      <c r="H62" s="11" t="s">
        <v>10</v>
      </c>
      <c r="J62" s="2">
        <f>IF(D62="x",-2,0)</f>
        <v>0</v>
      </c>
      <c r="K62" s="2">
        <f>IF(F62="x",1,0)</f>
        <v>0</v>
      </c>
      <c r="L62" s="2">
        <f>IF(H62="x",0,0)</f>
        <v>0</v>
      </c>
      <c r="N62" s="2">
        <v>-2</v>
      </c>
      <c r="O62" s="2">
        <v>1</v>
      </c>
      <c r="R62" s="2">
        <f>AND(D62="x",F62="x")+AND(D62="x",H62="x")+AND(F62="x",H62="x")</f>
        <v>0</v>
      </c>
    </row>
    <row r="63" spans="1:18" ht="15.6" x14ac:dyDescent="0.3">
      <c r="B63" s="9"/>
      <c r="C63" s="10"/>
      <c r="D63" s="11"/>
      <c r="E63" s="11"/>
      <c r="F63" s="11"/>
      <c r="G63" s="11"/>
      <c r="H63" s="11"/>
    </row>
    <row r="64" spans="1:18" ht="15.6" x14ac:dyDescent="0.3">
      <c r="A64" s="2">
        <v>25</v>
      </c>
      <c r="B64" s="9" t="s">
        <v>34</v>
      </c>
      <c r="C64" s="10" t="str">
        <f>IF(R64=0," ", "ERROR")</f>
        <v xml:space="preserve"> </v>
      </c>
      <c r="D64" s="1"/>
      <c r="E64" s="11"/>
      <c r="F64" s="1"/>
      <c r="G64" s="11"/>
      <c r="H64" s="11" t="s">
        <v>10</v>
      </c>
      <c r="J64" s="2">
        <f>IF(D64="x",1,0)</f>
        <v>0</v>
      </c>
      <c r="K64" s="2">
        <f>IF(F64="x",-2,0)</f>
        <v>0</v>
      </c>
      <c r="L64" s="2">
        <f>IF(H64="x",0,0)</f>
        <v>0</v>
      </c>
      <c r="N64" s="2">
        <v>1</v>
      </c>
      <c r="O64" s="2">
        <v>-2</v>
      </c>
      <c r="R64" s="2">
        <f>AND(D64="x",F64="x")+AND(D64="x",H64="x")+AND(F64="x",H64="x")</f>
        <v>0</v>
      </c>
    </row>
    <row r="65" spans="1:18" ht="15.6" x14ac:dyDescent="0.3">
      <c r="B65" s="9"/>
      <c r="C65" s="10"/>
      <c r="D65" s="13"/>
      <c r="E65" s="11"/>
      <c r="F65" s="13"/>
      <c r="G65" s="11"/>
      <c r="H65" s="11"/>
    </row>
    <row r="66" spans="1:18" ht="15.6" x14ac:dyDescent="0.3">
      <c r="B66" s="9"/>
      <c r="C66" s="10"/>
      <c r="D66" s="13"/>
      <c r="E66" s="11"/>
      <c r="F66" s="13"/>
      <c r="G66" s="11"/>
      <c r="H66" s="11"/>
    </row>
    <row r="67" spans="1:18" ht="15.6" x14ac:dyDescent="0.3">
      <c r="B67" s="8"/>
      <c r="C67" s="10"/>
      <c r="D67" s="11"/>
      <c r="E67" s="11"/>
      <c r="F67" s="11"/>
      <c r="G67" s="11"/>
      <c r="H67" s="11"/>
    </row>
    <row r="68" spans="1:18" ht="20.399999999999999" x14ac:dyDescent="0.35">
      <c r="B68" s="7" t="s">
        <v>35</v>
      </c>
      <c r="C68" s="10"/>
      <c r="D68" s="11"/>
      <c r="E68" s="11"/>
      <c r="F68" s="11"/>
      <c r="G68" s="11"/>
      <c r="H68" s="11"/>
    </row>
    <row r="69" spans="1:18" ht="20.399999999999999" x14ac:dyDescent="0.35">
      <c r="B69" s="7"/>
      <c r="C69" s="10"/>
      <c r="D69" s="11"/>
      <c r="E69" s="11"/>
      <c r="F69" s="11"/>
      <c r="G69" s="11"/>
      <c r="H69" s="11"/>
    </row>
    <row r="70" spans="1:18" ht="15.6" x14ac:dyDescent="0.3">
      <c r="A70" s="2">
        <v>26</v>
      </c>
      <c r="B70" s="9" t="s">
        <v>36</v>
      </c>
      <c r="C70" s="10" t="str">
        <f t="shared" ref="C70:C94" si="5">IF(R70=0," ", "ERROR")</f>
        <v xml:space="preserve"> </v>
      </c>
      <c r="D70" s="1"/>
      <c r="E70" s="11"/>
      <c r="F70" s="1"/>
      <c r="G70" s="11"/>
      <c r="H70" s="11" t="s">
        <v>10</v>
      </c>
      <c r="J70" s="2">
        <f>IF(D70="x",-1,0)</f>
        <v>0</v>
      </c>
      <c r="K70" s="2">
        <f>IF(F70="x",1,0)</f>
        <v>0</v>
      </c>
      <c r="L70" s="2">
        <v>0</v>
      </c>
      <c r="N70" s="2">
        <v>-1</v>
      </c>
      <c r="O70" s="2">
        <v>1</v>
      </c>
      <c r="P70" s="2">
        <v>0</v>
      </c>
      <c r="R70" s="2">
        <f t="shared" ref="R70:R94" si="6">AND(D70="x",F70="x")+AND(D70="x",H70="x")+AND(F70="x",H70="x")</f>
        <v>0</v>
      </c>
    </row>
    <row r="71" spans="1:18" ht="15.6" x14ac:dyDescent="0.3">
      <c r="B71" s="9"/>
      <c r="C71" s="10"/>
      <c r="D71" s="11"/>
      <c r="E71" s="11"/>
      <c r="F71" s="11"/>
      <c r="G71" s="11"/>
      <c r="H71" s="11"/>
    </row>
    <row r="72" spans="1:18" ht="15.6" x14ac:dyDescent="0.3">
      <c r="A72" s="2">
        <v>27</v>
      </c>
      <c r="B72" s="8" t="s">
        <v>80</v>
      </c>
      <c r="C72" s="10" t="str">
        <f t="shared" si="5"/>
        <v xml:space="preserve"> </v>
      </c>
      <c r="D72" s="1"/>
      <c r="E72" s="11"/>
      <c r="F72" s="1"/>
      <c r="G72" s="11"/>
      <c r="H72" s="11" t="s">
        <v>10</v>
      </c>
      <c r="J72" s="2">
        <f>IF(D72="x",-1,0)</f>
        <v>0</v>
      </c>
      <c r="K72" s="2">
        <v>0</v>
      </c>
      <c r="L72" s="2">
        <v>0</v>
      </c>
      <c r="N72" s="2">
        <v>-1</v>
      </c>
      <c r="P72" s="2">
        <v>0</v>
      </c>
      <c r="R72" s="2">
        <f t="shared" si="6"/>
        <v>0</v>
      </c>
    </row>
    <row r="73" spans="1:18" ht="15.6" x14ac:dyDescent="0.3">
      <c r="B73" s="8"/>
      <c r="C73" s="10"/>
      <c r="D73" s="11"/>
      <c r="E73" s="11"/>
      <c r="F73" s="11"/>
      <c r="G73" s="11"/>
      <c r="H73" s="11"/>
    </row>
    <row r="74" spans="1:18" ht="15.6" x14ac:dyDescent="0.3">
      <c r="A74" s="2">
        <v>28</v>
      </c>
      <c r="B74" s="8" t="s">
        <v>79</v>
      </c>
      <c r="C74" s="10" t="str">
        <f t="shared" si="5"/>
        <v xml:space="preserve"> </v>
      </c>
      <c r="D74" s="1"/>
      <c r="E74" s="11"/>
      <c r="F74" s="1"/>
      <c r="G74" s="11"/>
      <c r="H74" s="11" t="s">
        <v>10</v>
      </c>
      <c r="J74" s="2">
        <f>IF(D74="x",-2,0)</f>
        <v>0</v>
      </c>
      <c r="K74" s="2">
        <v>0</v>
      </c>
      <c r="L74" s="2">
        <v>0</v>
      </c>
      <c r="N74" s="2">
        <v>-2</v>
      </c>
      <c r="P74" s="2">
        <v>0</v>
      </c>
      <c r="R74" s="2">
        <f t="shared" si="6"/>
        <v>0</v>
      </c>
    </row>
    <row r="75" spans="1:18" ht="15.6" x14ac:dyDescent="0.3">
      <c r="B75" s="8"/>
      <c r="C75" s="10"/>
      <c r="D75" s="11"/>
      <c r="E75" s="11"/>
      <c r="F75" s="11"/>
      <c r="G75" s="11"/>
      <c r="H75" s="11"/>
    </row>
    <row r="76" spans="1:18" ht="15.6" x14ac:dyDescent="0.3">
      <c r="A76" s="2">
        <v>29</v>
      </c>
      <c r="B76" s="8" t="s">
        <v>78</v>
      </c>
      <c r="C76" s="10" t="str">
        <f t="shared" si="5"/>
        <v xml:space="preserve"> </v>
      </c>
      <c r="D76" s="1"/>
      <c r="E76" s="11"/>
      <c r="F76" s="1"/>
      <c r="G76" s="11"/>
      <c r="H76" s="11" t="s">
        <v>10</v>
      </c>
      <c r="J76" s="2">
        <f>IF(D76="x",-3,0)</f>
        <v>0</v>
      </c>
      <c r="K76" s="2">
        <v>0</v>
      </c>
      <c r="L76" s="2">
        <v>0</v>
      </c>
      <c r="N76" s="2">
        <v>-3</v>
      </c>
      <c r="P76" s="2">
        <v>0</v>
      </c>
      <c r="R76" s="2">
        <f t="shared" si="6"/>
        <v>0</v>
      </c>
    </row>
    <row r="77" spans="1:18" ht="15.6" x14ac:dyDescent="0.3">
      <c r="B77" s="8"/>
      <c r="C77" s="10"/>
      <c r="D77" s="11"/>
      <c r="E77" s="11"/>
      <c r="F77" s="11"/>
      <c r="G77" s="11"/>
      <c r="H77" s="11"/>
    </row>
    <row r="78" spans="1:18" ht="15.6" x14ac:dyDescent="0.3">
      <c r="A78" s="2">
        <v>30</v>
      </c>
      <c r="B78" s="9" t="s">
        <v>81</v>
      </c>
      <c r="C78" s="10" t="str">
        <f t="shared" si="5"/>
        <v xml:space="preserve"> </v>
      </c>
      <c r="D78" s="1"/>
      <c r="E78" s="11"/>
      <c r="F78" s="1"/>
      <c r="G78" s="11"/>
      <c r="H78" s="11" t="s">
        <v>10</v>
      </c>
      <c r="J78" s="2">
        <f>IF(D78="x",-1,0)</f>
        <v>0</v>
      </c>
      <c r="K78" s="2">
        <f>IF(F78="x",1,0)</f>
        <v>0</v>
      </c>
      <c r="L78" s="2">
        <v>0</v>
      </c>
      <c r="N78" s="2">
        <v>-1</v>
      </c>
      <c r="O78" s="2">
        <v>1</v>
      </c>
      <c r="R78" s="2">
        <f t="shared" si="6"/>
        <v>0</v>
      </c>
    </row>
    <row r="79" spans="1:18" ht="15.6" x14ac:dyDescent="0.3">
      <c r="B79" s="9"/>
      <c r="C79" s="10"/>
      <c r="D79" s="11"/>
      <c r="E79" s="11"/>
      <c r="F79" s="11"/>
      <c r="G79" s="11"/>
      <c r="H79" s="11"/>
    </row>
    <row r="80" spans="1:18" ht="15.6" x14ac:dyDescent="0.3">
      <c r="A80" s="2">
        <v>31</v>
      </c>
      <c r="B80" s="9" t="s">
        <v>82</v>
      </c>
      <c r="C80" s="10" t="str">
        <f t="shared" si="5"/>
        <v xml:space="preserve"> </v>
      </c>
      <c r="D80" s="1"/>
      <c r="E80" s="11"/>
      <c r="F80" s="1"/>
      <c r="G80" s="11"/>
      <c r="H80" s="11" t="s">
        <v>10</v>
      </c>
      <c r="J80" s="2">
        <f>IF(D80="x",-1,0)</f>
        <v>0</v>
      </c>
      <c r="K80" s="2">
        <f>IF(F80="x",1,0)</f>
        <v>0</v>
      </c>
      <c r="L80" s="2">
        <v>0</v>
      </c>
      <c r="N80" s="2">
        <v>-1</v>
      </c>
      <c r="O80" s="2">
        <v>1</v>
      </c>
      <c r="R80" s="2">
        <f t="shared" si="6"/>
        <v>0</v>
      </c>
    </row>
    <row r="81" spans="1:18" ht="15.6" x14ac:dyDescent="0.3">
      <c r="B81" s="9"/>
      <c r="C81" s="10"/>
      <c r="D81" s="11"/>
      <c r="E81" s="11"/>
      <c r="F81" s="11"/>
      <c r="G81" s="11"/>
      <c r="H81" s="11"/>
    </row>
    <row r="82" spans="1:18" ht="15.6" x14ac:dyDescent="0.3">
      <c r="A82" s="2">
        <v>32</v>
      </c>
      <c r="B82" s="9" t="s">
        <v>37</v>
      </c>
      <c r="C82" s="10" t="str">
        <f t="shared" si="5"/>
        <v xml:space="preserve"> </v>
      </c>
      <c r="D82" s="1"/>
      <c r="E82" s="11"/>
      <c r="F82" s="1"/>
      <c r="G82" s="11"/>
      <c r="H82" s="1"/>
      <c r="J82" s="2">
        <f>IF(D82="x",-3,0)</f>
        <v>0</v>
      </c>
      <c r="K82" s="2">
        <f>IF(F82="x",1,0)</f>
        <v>0</v>
      </c>
      <c r="L82" s="2">
        <f>IF(H82="x",-3,0)</f>
        <v>0</v>
      </c>
      <c r="N82" s="2">
        <v>-3</v>
      </c>
      <c r="O82" s="2">
        <v>1</v>
      </c>
      <c r="P82" s="2">
        <v>-3</v>
      </c>
      <c r="R82" s="2">
        <f t="shared" si="6"/>
        <v>0</v>
      </c>
    </row>
    <row r="83" spans="1:18" ht="15.6" x14ac:dyDescent="0.3">
      <c r="B83" s="9"/>
      <c r="C83" s="10"/>
      <c r="E83" s="11"/>
      <c r="F83" s="11"/>
      <c r="G83" s="11"/>
      <c r="H83" s="11"/>
    </row>
    <row r="84" spans="1:18" ht="15.6" x14ac:dyDescent="0.3">
      <c r="A84" s="2">
        <v>33</v>
      </c>
      <c r="B84" s="9" t="s">
        <v>38</v>
      </c>
      <c r="C84" s="10" t="str">
        <f t="shared" si="5"/>
        <v xml:space="preserve"> </v>
      </c>
      <c r="D84" s="1"/>
      <c r="E84" s="11"/>
      <c r="F84" s="1"/>
      <c r="G84" s="11"/>
      <c r="H84" s="1"/>
      <c r="J84" s="2">
        <f>IF(D84="x",-3,0)</f>
        <v>0</v>
      </c>
      <c r="K84" s="2">
        <f>IF(F84="x",1,0)</f>
        <v>0</v>
      </c>
      <c r="L84" s="2">
        <f>IF(H84="x",-3,0)</f>
        <v>0</v>
      </c>
      <c r="N84" s="2">
        <v>-3</v>
      </c>
      <c r="O84" s="2">
        <v>1</v>
      </c>
      <c r="P84" s="2">
        <v>-3</v>
      </c>
      <c r="R84" s="2">
        <f t="shared" si="6"/>
        <v>0</v>
      </c>
    </row>
    <row r="85" spans="1:18" ht="15.6" x14ac:dyDescent="0.3">
      <c r="B85" s="9"/>
      <c r="C85" s="10"/>
      <c r="D85" s="11"/>
      <c r="E85" s="11"/>
      <c r="F85" s="11"/>
      <c r="G85" s="11"/>
      <c r="H85" s="11"/>
    </row>
    <row r="86" spans="1:18" ht="15.6" x14ac:dyDescent="0.3">
      <c r="A86" s="2">
        <v>34</v>
      </c>
      <c r="B86" s="9" t="s">
        <v>39</v>
      </c>
      <c r="C86" s="10" t="str">
        <f t="shared" si="5"/>
        <v xml:space="preserve"> </v>
      </c>
      <c r="D86" s="1"/>
      <c r="E86" s="11"/>
      <c r="F86" s="1"/>
      <c r="G86" s="11"/>
      <c r="H86" s="1"/>
      <c r="J86" s="2">
        <f>IF(D86="x",1,0)</f>
        <v>0</v>
      </c>
      <c r="K86" s="2">
        <f>IF(F86="x",-3,0)</f>
        <v>0</v>
      </c>
      <c r="L86" s="2">
        <f>IF(H86="x",-3,0)</f>
        <v>0</v>
      </c>
      <c r="N86" s="2">
        <v>1</v>
      </c>
      <c r="O86" s="2">
        <v>-3</v>
      </c>
      <c r="P86" s="2">
        <v>-3</v>
      </c>
      <c r="R86" s="2">
        <f t="shared" si="6"/>
        <v>0</v>
      </c>
    </row>
    <row r="87" spans="1:18" ht="15.6" x14ac:dyDescent="0.3">
      <c r="B87" s="9"/>
      <c r="C87" s="10"/>
      <c r="D87" s="11"/>
      <c r="E87" s="11"/>
      <c r="F87" s="11"/>
      <c r="G87" s="11"/>
      <c r="H87" s="11"/>
    </row>
    <row r="88" spans="1:18" ht="15.6" x14ac:dyDescent="0.3">
      <c r="A88" s="2">
        <v>35</v>
      </c>
      <c r="B88" s="8" t="s">
        <v>40</v>
      </c>
      <c r="C88" s="10" t="str">
        <f t="shared" si="5"/>
        <v xml:space="preserve"> </v>
      </c>
      <c r="D88" s="1"/>
      <c r="E88" s="11"/>
      <c r="F88" s="1"/>
      <c r="G88" s="11"/>
      <c r="H88" s="1"/>
      <c r="J88" s="2">
        <f>IF(D88="x",-3,0)</f>
        <v>0</v>
      </c>
      <c r="K88" s="2">
        <f>IF(F88="x",1,0)</f>
        <v>0</v>
      </c>
      <c r="L88" s="2">
        <f>IF(H88="x",-3,0)</f>
        <v>0</v>
      </c>
      <c r="N88" s="2">
        <v>-3</v>
      </c>
      <c r="O88" s="2">
        <v>1</v>
      </c>
      <c r="P88" s="2">
        <v>-3</v>
      </c>
      <c r="R88" s="2">
        <f t="shared" si="6"/>
        <v>0</v>
      </c>
    </row>
    <row r="89" spans="1:18" ht="15.6" x14ac:dyDescent="0.3">
      <c r="B89" s="8"/>
      <c r="C89" s="10"/>
      <c r="D89" s="11"/>
      <c r="E89" s="11"/>
      <c r="F89" s="11"/>
      <c r="G89" s="11"/>
      <c r="H89" s="11"/>
    </row>
    <row r="90" spans="1:18" ht="15.6" x14ac:dyDescent="0.3">
      <c r="A90" s="2">
        <v>36</v>
      </c>
      <c r="B90" s="9" t="s">
        <v>41</v>
      </c>
      <c r="C90" s="10" t="str">
        <f t="shared" si="5"/>
        <v xml:space="preserve"> </v>
      </c>
      <c r="D90" s="1"/>
      <c r="E90" s="11"/>
      <c r="F90" s="1"/>
      <c r="G90" s="11"/>
      <c r="H90" s="1"/>
      <c r="J90" s="2">
        <f>IF(D90="x",1,0)</f>
        <v>0</v>
      </c>
      <c r="K90" s="2">
        <f>IF(F90="x",-1,0)</f>
        <v>0</v>
      </c>
      <c r="L90" s="2">
        <f>IF(H90="x",-3,0)</f>
        <v>0</v>
      </c>
      <c r="N90" s="2">
        <v>1</v>
      </c>
      <c r="O90" s="2">
        <v>-1</v>
      </c>
      <c r="P90" s="2">
        <v>-3</v>
      </c>
      <c r="R90" s="2">
        <f t="shared" si="6"/>
        <v>0</v>
      </c>
    </row>
    <row r="91" spans="1:18" ht="15.6" x14ac:dyDescent="0.3">
      <c r="B91" s="9"/>
      <c r="C91" s="10"/>
      <c r="D91" s="11"/>
      <c r="E91" s="11"/>
      <c r="F91" s="11"/>
      <c r="G91" s="11"/>
      <c r="H91" s="11"/>
    </row>
    <row r="92" spans="1:18" ht="15.6" x14ac:dyDescent="0.3">
      <c r="A92" s="2">
        <v>37</v>
      </c>
      <c r="B92" s="8" t="s">
        <v>42</v>
      </c>
      <c r="C92" s="10" t="str">
        <f t="shared" si="5"/>
        <v xml:space="preserve"> </v>
      </c>
      <c r="D92" s="1"/>
      <c r="E92" s="11"/>
      <c r="F92" s="1"/>
      <c r="G92" s="11"/>
      <c r="H92" s="1"/>
      <c r="J92" s="2">
        <f>IF(D92="x",-3,0)</f>
        <v>0</v>
      </c>
      <c r="K92" s="2">
        <f>IF(F92="x",1,0)</f>
        <v>0</v>
      </c>
      <c r="L92" s="2">
        <f>IF(H92="x",-2,0)</f>
        <v>0</v>
      </c>
      <c r="N92" s="2">
        <v>-3</v>
      </c>
      <c r="O92" s="2">
        <v>1</v>
      </c>
      <c r="P92" s="2">
        <v>-2</v>
      </c>
      <c r="R92" s="2">
        <f t="shared" si="6"/>
        <v>0</v>
      </c>
    </row>
    <row r="93" spans="1:18" ht="15.6" x14ac:dyDescent="0.3">
      <c r="B93" s="8"/>
      <c r="C93" s="10"/>
      <c r="D93" s="11"/>
      <c r="E93" s="11"/>
      <c r="F93" s="11"/>
      <c r="G93" s="11"/>
      <c r="H93" s="11"/>
    </row>
    <row r="94" spans="1:18" ht="15.6" x14ac:dyDescent="0.3">
      <c r="A94" s="2">
        <v>38</v>
      </c>
      <c r="B94" s="8" t="s">
        <v>43</v>
      </c>
      <c r="C94" s="10" t="str">
        <f t="shared" si="5"/>
        <v xml:space="preserve"> </v>
      </c>
      <c r="D94" s="1"/>
      <c r="E94" s="11"/>
      <c r="F94" s="1"/>
      <c r="G94" s="11"/>
      <c r="H94" s="1"/>
      <c r="J94" s="2">
        <f>IF(D94="x",-3,0)</f>
        <v>0</v>
      </c>
      <c r="K94" s="2">
        <f>IF(F94="x",1,0)</f>
        <v>0</v>
      </c>
      <c r="L94" s="2">
        <f>IF(H94="x",-2,0)</f>
        <v>0</v>
      </c>
      <c r="N94" s="2">
        <v>-3</v>
      </c>
      <c r="O94" s="2">
        <v>1</v>
      </c>
      <c r="P94" s="2">
        <v>-2</v>
      </c>
      <c r="R94" s="2">
        <f t="shared" si="6"/>
        <v>0</v>
      </c>
    </row>
    <row r="95" spans="1:18" ht="15.6" x14ac:dyDescent="0.3">
      <c r="B95" s="8"/>
      <c r="C95" s="10"/>
      <c r="D95" s="11"/>
      <c r="E95" s="11"/>
      <c r="F95" s="11"/>
      <c r="G95" s="11"/>
      <c r="H95" s="11"/>
    </row>
    <row r="96" spans="1:18" ht="20.399999999999999" x14ac:dyDescent="0.35">
      <c r="B96" s="7" t="s">
        <v>44</v>
      </c>
      <c r="C96" s="10"/>
      <c r="D96" s="11"/>
      <c r="E96" s="11"/>
      <c r="F96" s="11"/>
      <c r="G96" s="11"/>
      <c r="H96" s="11"/>
    </row>
    <row r="97" spans="1:18" ht="20.399999999999999" x14ac:dyDescent="0.35">
      <c r="B97" s="7"/>
      <c r="C97" s="10"/>
      <c r="D97" s="11"/>
      <c r="E97" s="11"/>
      <c r="F97" s="11"/>
      <c r="G97" s="11"/>
      <c r="H97" s="11"/>
    </row>
    <row r="98" spans="1:18" ht="15.6" x14ac:dyDescent="0.3">
      <c r="A98" s="2">
        <v>39</v>
      </c>
      <c r="B98" s="9" t="s">
        <v>45</v>
      </c>
      <c r="C98" s="10" t="str">
        <f t="shared" ref="C98:C116" si="7">IF(R98=0," ", "ERROR")</f>
        <v xml:space="preserve"> </v>
      </c>
      <c r="D98" s="1"/>
      <c r="E98" s="11"/>
      <c r="F98" s="1"/>
      <c r="G98" s="11"/>
      <c r="H98" s="1"/>
      <c r="J98" s="2">
        <f t="shared" ref="J98:J108" si="8">IF(D98="x",1,0)</f>
        <v>0</v>
      </c>
      <c r="K98" s="2">
        <f>IF(F98="x",-1,0)</f>
        <v>0</v>
      </c>
      <c r="L98" s="2">
        <f>IF(H98="x",-1,0)</f>
        <v>0</v>
      </c>
      <c r="N98" s="2">
        <v>1</v>
      </c>
      <c r="O98" s="2">
        <v>-1</v>
      </c>
      <c r="P98" s="2">
        <v>-1</v>
      </c>
      <c r="R98" s="2">
        <f t="shared" ref="R98:R116" si="9">AND(D98="x",F98="x")+AND(D98="x",H98="x")+AND(F98="x",H98="x")</f>
        <v>0</v>
      </c>
    </row>
    <row r="99" spans="1:18" ht="15.6" x14ac:dyDescent="0.3">
      <c r="B99" s="9"/>
      <c r="C99" s="10"/>
      <c r="D99" s="11"/>
      <c r="E99" s="11"/>
      <c r="F99" s="11"/>
      <c r="G99" s="11"/>
      <c r="H99" s="11"/>
    </row>
    <row r="100" spans="1:18" ht="15.6" x14ac:dyDescent="0.3">
      <c r="A100" s="2">
        <v>40</v>
      </c>
      <c r="B100" s="9" t="s">
        <v>46</v>
      </c>
      <c r="C100" s="10" t="str">
        <f t="shared" si="7"/>
        <v xml:space="preserve"> </v>
      </c>
      <c r="D100" s="1"/>
      <c r="E100" s="11"/>
      <c r="F100" s="1"/>
      <c r="G100" s="11"/>
      <c r="H100" s="1"/>
      <c r="J100" s="2">
        <f t="shared" si="8"/>
        <v>0</v>
      </c>
      <c r="K100" s="2">
        <f>IF(F100="x",-2,0)</f>
        <v>0</v>
      </c>
      <c r="L100" s="2">
        <f t="shared" ref="L100:L114" si="10">IF(H100="x",-2,0)</f>
        <v>0</v>
      </c>
      <c r="N100" s="2">
        <v>1</v>
      </c>
      <c r="O100" s="2">
        <v>-2</v>
      </c>
      <c r="P100" s="2">
        <v>-2</v>
      </c>
      <c r="R100" s="2">
        <f t="shared" si="9"/>
        <v>0</v>
      </c>
    </row>
    <row r="101" spans="1:18" ht="15.6" x14ac:dyDescent="0.3">
      <c r="B101" s="9"/>
      <c r="C101" s="10"/>
      <c r="D101" s="11"/>
      <c r="E101" s="11"/>
      <c r="F101" s="11"/>
      <c r="G101" s="11"/>
      <c r="H101" s="11"/>
    </row>
    <row r="102" spans="1:18" ht="15.6" x14ac:dyDescent="0.3">
      <c r="A102" s="2">
        <v>41</v>
      </c>
      <c r="B102" s="9" t="s">
        <v>47</v>
      </c>
      <c r="C102" s="10" t="str">
        <f t="shared" si="7"/>
        <v xml:space="preserve"> </v>
      </c>
      <c r="D102" s="1"/>
      <c r="E102" s="11"/>
      <c r="F102" s="1"/>
      <c r="G102" s="11"/>
      <c r="H102" s="1"/>
      <c r="J102" s="2">
        <f t="shared" si="8"/>
        <v>0</v>
      </c>
      <c r="K102" s="2">
        <f>IF(F102="x",-2,0)</f>
        <v>0</v>
      </c>
      <c r="L102" s="2">
        <f t="shared" si="10"/>
        <v>0</v>
      </c>
      <c r="N102" s="2">
        <v>1</v>
      </c>
      <c r="O102" s="2">
        <v>-2</v>
      </c>
      <c r="P102" s="2">
        <v>-2</v>
      </c>
      <c r="R102" s="2">
        <f t="shared" si="9"/>
        <v>0</v>
      </c>
    </row>
    <row r="103" spans="1:18" ht="15.6" x14ac:dyDescent="0.3">
      <c r="B103" s="9"/>
      <c r="C103" s="10"/>
      <c r="D103" s="11"/>
      <c r="E103" s="11"/>
      <c r="F103" s="11"/>
      <c r="G103" s="11"/>
      <c r="H103" s="11"/>
    </row>
    <row r="104" spans="1:18" ht="15.6" x14ac:dyDescent="0.3">
      <c r="A104" s="2">
        <v>42</v>
      </c>
      <c r="B104" s="9" t="s">
        <v>48</v>
      </c>
      <c r="C104" s="10" t="str">
        <f t="shared" si="7"/>
        <v xml:space="preserve"> </v>
      </c>
      <c r="D104" s="1"/>
      <c r="E104" s="11"/>
      <c r="F104" s="1"/>
      <c r="G104" s="11"/>
      <c r="H104" s="1"/>
      <c r="J104" s="2">
        <f t="shared" si="8"/>
        <v>0</v>
      </c>
      <c r="K104" s="2">
        <f>IF(F104="x",-3,0)</f>
        <v>0</v>
      </c>
      <c r="L104" s="2">
        <f>IF(H104="x",-3,0)</f>
        <v>0</v>
      </c>
      <c r="N104" s="2">
        <v>1</v>
      </c>
      <c r="O104" s="2">
        <v>-3</v>
      </c>
      <c r="P104" s="2">
        <v>-3</v>
      </c>
      <c r="R104" s="2">
        <f t="shared" si="9"/>
        <v>0</v>
      </c>
    </row>
    <row r="105" spans="1:18" ht="15.6" x14ac:dyDescent="0.3">
      <c r="B105" s="9"/>
      <c r="C105" s="10"/>
      <c r="D105" s="11"/>
      <c r="E105" s="11"/>
      <c r="F105" s="11"/>
      <c r="G105" s="11"/>
      <c r="H105" s="11"/>
    </row>
    <row r="106" spans="1:18" ht="15.6" x14ac:dyDescent="0.3">
      <c r="A106" s="2">
        <v>43</v>
      </c>
      <c r="B106" s="8" t="s">
        <v>49</v>
      </c>
      <c r="C106" s="10" t="str">
        <f t="shared" si="7"/>
        <v xml:space="preserve"> </v>
      </c>
      <c r="D106" s="1"/>
      <c r="E106" s="11"/>
      <c r="F106" s="1"/>
      <c r="G106" s="11"/>
      <c r="H106" s="1"/>
      <c r="J106" s="2">
        <f>IF(D106="x",-3,0)</f>
        <v>0</v>
      </c>
      <c r="K106" s="2">
        <f>IF(F106="x",1,0)</f>
        <v>0</v>
      </c>
      <c r="L106" s="2">
        <f t="shared" si="10"/>
        <v>0</v>
      </c>
      <c r="N106" s="2">
        <v>-3</v>
      </c>
      <c r="O106" s="2">
        <v>1</v>
      </c>
      <c r="P106" s="2">
        <v>-2</v>
      </c>
      <c r="R106" s="2">
        <f t="shared" si="9"/>
        <v>0</v>
      </c>
    </row>
    <row r="107" spans="1:18" ht="15.6" x14ac:dyDescent="0.3">
      <c r="B107" s="8"/>
      <c r="C107" s="10"/>
      <c r="D107" s="11"/>
      <c r="E107" s="11"/>
      <c r="F107" s="11"/>
      <c r="G107" s="11"/>
      <c r="H107" s="11"/>
    </row>
    <row r="108" spans="1:18" ht="15.6" x14ac:dyDescent="0.3">
      <c r="A108" s="2">
        <v>44</v>
      </c>
      <c r="B108" s="8" t="s">
        <v>50</v>
      </c>
      <c r="C108" s="10" t="str">
        <f t="shared" si="7"/>
        <v xml:space="preserve"> </v>
      </c>
      <c r="D108" s="1"/>
      <c r="E108" s="11"/>
      <c r="F108" s="1"/>
      <c r="G108" s="11"/>
      <c r="H108" s="1"/>
      <c r="J108" s="2">
        <f t="shared" si="8"/>
        <v>0</v>
      </c>
      <c r="K108" s="2">
        <f>IF(F108="x",-2,0)</f>
        <v>0</v>
      </c>
      <c r="L108" s="2">
        <f t="shared" si="10"/>
        <v>0</v>
      </c>
      <c r="N108" s="2">
        <v>1</v>
      </c>
      <c r="O108" s="2">
        <v>-2</v>
      </c>
      <c r="P108" s="2">
        <v>-2</v>
      </c>
      <c r="R108" s="2">
        <f t="shared" si="9"/>
        <v>0</v>
      </c>
    </row>
    <row r="109" spans="1:18" ht="15.6" x14ac:dyDescent="0.3">
      <c r="B109" s="8"/>
      <c r="C109" s="10"/>
      <c r="D109" s="11"/>
      <c r="E109" s="11"/>
      <c r="F109" s="11"/>
      <c r="G109" s="11"/>
      <c r="H109" s="11"/>
    </row>
    <row r="110" spans="1:18" ht="15.6" x14ac:dyDescent="0.3">
      <c r="A110" s="2">
        <v>45</v>
      </c>
      <c r="B110" s="8" t="s">
        <v>51</v>
      </c>
      <c r="C110" s="10" t="str">
        <f t="shared" si="7"/>
        <v xml:space="preserve"> </v>
      </c>
      <c r="D110" s="1"/>
      <c r="E110" s="11"/>
      <c r="F110" s="1"/>
      <c r="G110" s="11"/>
      <c r="H110" s="1"/>
      <c r="J110" s="2">
        <f>IF(D110="x",2,0)</f>
        <v>0</v>
      </c>
      <c r="K110" s="2">
        <f>IF(F110="x",-2,0)</f>
        <v>0</v>
      </c>
      <c r="L110" s="2">
        <f t="shared" si="10"/>
        <v>0</v>
      </c>
      <c r="N110" s="2">
        <v>2</v>
      </c>
      <c r="O110" s="2">
        <v>-2</v>
      </c>
      <c r="P110" s="2">
        <v>-2</v>
      </c>
      <c r="R110" s="2">
        <f t="shared" si="9"/>
        <v>0</v>
      </c>
    </row>
    <row r="111" spans="1:18" ht="15.6" x14ac:dyDescent="0.3">
      <c r="B111" s="8"/>
      <c r="C111" s="10"/>
      <c r="D111" s="11"/>
      <c r="E111" s="11"/>
      <c r="F111" s="11"/>
      <c r="G111" s="11"/>
      <c r="H111" s="11"/>
    </row>
    <row r="112" spans="1:18" ht="15.6" x14ac:dyDescent="0.3">
      <c r="A112" s="2">
        <v>46</v>
      </c>
      <c r="B112" s="8" t="s">
        <v>52</v>
      </c>
      <c r="C112" s="10" t="str">
        <f t="shared" si="7"/>
        <v xml:space="preserve"> </v>
      </c>
      <c r="D112" s="1"/>
      <c r="E112" s="11"/>
      <c r="F112" s="1"/>
      <c r="G112" s="11"/>
      <c r="H112" s="1"/>
      <c r="J112" s="2">
        <f>IF(D112="x",2,0)</f>
        <v>0</v>
      </c>
      <c r="K112" s="2">
        <f>IF(F112="x",-2,0)</f>
        <v>0</v>
      </c>
      <c r="L112" s="2">
        <f t="shared" si="10"/>
        <v>0</v>
      </c>
      <c r="N112" s="2">
        <v>2</v>
      </c>
      <c r="O112" s="2">
        <v>-2</v>
      </c>
      <c r="P112" s="2">
        <v>-2</v>
      </c>
      <c r="R112" s="2">
        <f t="shared" si="9"/>
        <v>0</v>
      </c>
    </row>
    <row r="113" spans="1:18" ht="15.6" x14ac:dyDescent="0.3">
      <c r="B113" s="8"/>
      <c r="C113" s="10"/>
      <c r="D113" s="11"/>
      <c r="E113" s="11"/>
      <c r="F113" s="11"/>
      <c r="G113" s="11"/>
      <c r="H113" s="11"/>
    </row>
    <row r="114" spans="1:18" ht="15.6" x14ac:dyDescent="0.3">
      <c r="A114" s="2">
        <v>47</v>
      </c>
      <c r="B114" s="8" t="s">
        <v>53</v>
      </c>
      <c r="C114" s="10" t="str">
        <f t="shared" si="7"/>
        <v xml:space="preserve"> </v>
      </c>
      <c r="D114" s="1"/>
      <c r="E114" s="11"/>
      <c r="F114" s="1"/>
      <c r="G114" s="11"/>
      <c r="H114" s="1"/>
      <c r="J114" s="2">
        <f>IF(D114="x",2,0)</f>
        <v>0</v>
      </c>
      <c r="K114" s="2">
        <f>IF(F114="x",-2,0)</f>
        <v>0</v>
      </c>
      <c r="L114" s="2">
        <f t="shared" si="10"/>
        <v>0</v>
      </c>
      <c r="N114" s="2">
        <v>2</v>
      </c>
      <c r="O114" s="2">
        <v>-2</v>
      </c>
      <c r="P114" s="2">
        <v>-2</v>
      </c>
      <c r="R114" s="2">
        <f t="shared" si="9"/>
        <v>0</v>
      </c>
    </row>
    <row r="115" spans="1:18" ht="15.6" x14ac:dyDescent="0.3">
      <c r="B115" s="8"/>
      <c r="C115" s="10"/>
      <c r="D115" s="11"/>
      <c r="E115" s="11"/>
      <c r="F115" s="11"/>
      <c r="G115" s="11"/>
      <c r="H115" s="11"/>
    </row>
    <row r="116" spans="1:18" ht="15.6" x14ac:dyDescent="0.3">
      <c r="A116" s="2">
        <v>48</v>
      </c>
      <c r="B116" s="9" t="s">
        <v>83</v>
      </c>
      <c r="C116" s="10" t="str">
        <f t="shared" si="7"/>
        <v xml:space="preserve"> </v>
      </c>
      <c r="D116" s="1"/>
      <c r="E116" s="11"/>
      <c r="F116" s="1"/>
      <c r="G116" s="11"/>
      <c r="H116" s="1"/>
      <c r="J116" s="2">
        <f>IF(D116="x",3,0)</f>
        <v>0</v>
      </c>
      <c r="K116" s="2">
        <f>IF(F116="x",-3,0)</f>
        <v>0</v>
      </c>
      <c r="L116" s="2">
        <f>IF(H116="x",-3,0)</f>
        <v>0</v>
      </c>
      <c r="N116" s="2">
        <v>3</v>
      </c>
      <c r="O116" s="2">
        <v>-3</v>
      </c>
      <c r="P116" s="2">
        <v>-3</v>
      </c>
      <c r="R116" s="2">
        <f t="shared" si="9"/>
        <v>0</v>
      </c>
    </row>
    <row r="117" spans="1:18" ht="15.6" x14ac:dyDescent="0.3">
      <c r="B117" s="8"/>
      <c r="C117" s="10"/>
      <c r="D117" s="11"/>
      <c r="E117" s="11"/>
      <c r="F117" s="11"/>
      <c r="G117" s="11"/>
      <c r="H117" s="11"/>
    </row>
    <row r="118" spans="1:18" ht="20.399999999999999" x14ac:dyDescent="0.35">
      <c r="B118" s="7" t="s">
        <v>54</v>
      </c>
      <c r="C118" s="10"/>
      <c r="D118" s="11"/>
      <c r="E118" s="11"/>
      <c r="F118" s="11"/>
      <c r="G118" s="11"/>
      <c r="H118" s="11"/>
    </row>
    <row r="119" spans="1:18" ht="20.399999999999999" x14ac:dyDescent="0.35">
      <c r="B119" s="7"/>
      <c r="C119" s="10"/>
      <c r="D119" s="11"/>
      <c r="E119" s="11"/>
      <c r="F119" s="11"/>
      <c r="G119" s="11"/>
      <c r="H119" s="11"/>
    </row>
    <row r="120" spans="1:18" ht="15.6" x14ac:dyDescent="0.3">
      <c r="A120" s="2">
        <v>49</v>
      </c>
      <c r="B120" s="9" t="s">
        <v>84</v>
      </c>
      <c r="C120" s="10" t="str">
        <f t="shared" ref="C120:C130" si="11">IF(R120=0," ", "ERROR")</f>
        <v xml:space="preserve"> </v>
      </c>
      <c r="D120" s="1"/>
      <c r="E120" s="11"/>
      <c r="F120" s="1"/>
      <c r="G120" s="11"/>
      <c r="H120" s="1"/>
      <c r="J120" s="2">
        <f t="shared" ref="J120:J130" si="12">IF(D120="x",1,0)</f>
        <v>0</v>
      </c>
      <c r="K120" s="2">
        <f>IF(F120="x",-2,0)</f>
        <v>0</v>
      </c>
      <c r="L120" s="2">
        <f>IF(H120="x",-2,0)</f>
        <v>0</v>
      </c>
      <c r="N120" s="2">
        <v>1</v>
      </c>
      <c r="O120" s="2">
        <v>-2</v>
      </c>
      <c r="P120" s="2">
        <v>-2</v>
      </c>
      <c r="R120" s="2">
        <f t="shared" ref="R120:R130" si="13">AND(D120="x",F120="x")+AND(D120="x",H120="x")+AND(F120="x",H120="x")</f>
        <v>0</v>
      </c>
    </row>
    <row r="121" spans="1:18" ht="15.6" x14ac:dyDescent="0.3">
      <c r="B121" s="9"/>
      <c r="C121" s="10"/>
      <c r="D121" s="11"/>
      <c r="E121" s="11"/>
      <c r="F121" s="11"/>
      <c r="G121" s="11"/>
      <c r="H121" s="11"/>
    </row>
    <row r="122" spans="1:18" ht="15.6" x14ac:dyDescent="0.3">
      <c r="A122" s="2">
        <v>50</v>
      </c>
      <c r="B122" s="9" t="s">
        <v>55</v>
      </c>
      <c r="C122" s="10" t="str">
        <f t="shared" si="11"/>
        <v xml:space="preserve"> </v>
      </c>
      <c r="D122" s="1"/>
      <c r="E122" s="11"/>
      <c r="F122" s="1"/>
      <c r="G122" s="11"/>
      <c r="H122" s="1"/>
      <c r="J122" s="2">
        <f t="shared" si="12"/>
        <v>0</v>
      </c>
      <c r="K122" s="2">
        <f>IF(F122="x",-3,0)</f>
        <v>0</v>
      </c>
      <c r="L122" s="2">
        <f>IF(H122="x",-3,0)</f>
        <v>0</v>
      </c>
      <c r="N122" s="2">
        <v>1</v>
      </c>
      <c r="O122" s="2">
        <v>-3</v>
      </c>
      <c r="P122" s="2">
        <v>-3</v>
      </c>
      <c r="R122" s="2">
        <f t="shared" si="13"/>
        <v>0</v>
      </c>
    </row>
    <row r="123" spans="1:18" ht="15.6" x14ac:dyDescent="0.3">
      <c r="B123" s="9"/>
      <c r="C123" s="10"/>
      <c r="D123" s="11"/>
      <c r="E123" s="11"/>
      <c r="F123" s="11"/>
      <c r="G123" s="11"/>
      <c r="H123" s="11"/>
    </row>
    <row r="124" spans="1:18" ht="15.6" x14ac:dyDescent="0.3">
      <c r="A124" s="2">
        <v>51</v>
      </c>
      <c r="B124" s="9" t="s">
        <v>56</v>
      </c>
      <c r="C124" s="10" t="str">
        <f t="shared" si="11"/>
        <v xml:space="preserve"> </v>
      </c>
      <c r="D124" s="1"/>
      <c r="E124" s="11"/>
      <c r="F124" s="1"/>
      <c r="G124" s="11"/>
      <c r="H124" s="1"/>
      <c r="J124" s="2">
        <f t="shared" si="12"/>
        <v>0</v>
      </c>
      <c r="K124" s="2">
        <f>IF(F124="x",-3,0)</f>
        <v>0</v>
      </c>
      <c r="L124" s="2">
        <f>IF(H124="x",-3,0)</f>
        <v>0</v>
      </c>
      <c r="N124" s="2">
        <v>1</v>
      </c>
      <c r="O124" s="2">
        <v>-3</v>
      </c>
      <c r="P124" s="2">
        <v>-3</v>
      </c>
      <c r="R124" s="2">
        <f t="shared" si="13"/>
        <v>0</v>
      </c>
    </row>
    <row r="125" spans="1:18" ht="15.6" x14ac:dyDescent="0.3">
      <c r="B125" s="9"/>
      <c r="C125" s="10"/>
      <c r="D125" s="11"/>
      <c r="E125" s="11"/>
      <c r="F125" s="11"/>
      <c r="G125" s="11"/>
      <c r="H125" s="11"/>
    </row>
    <row r="126" spans="1:18" ht="15.6" x14ac:dyDescent="0.3">
      <c r="A126" s="2">
        <v>51</v>
      </c>
      <c r="B126" s="9" t="s">
        <v>85</v>
      </c>
      <c r="C126" s="10" t="str">
        <f t="shared" si="11"/>
        <v xml:space="preserve"> </v>
      </c>
      <c r="D126" s="1"/>
      <c r="E126" s="11"/>
      <c r="F126" s="1"/>
      <c r="G126" s="11"/>
      <c r="H126" s="1"/>
      <c r="J126" s="2">
        <f t="shared" si="12"/>
        <v>0</v>
      </c>
      <c r="K126" s="2">
        <f>IF(F126="x",-2,0)</f>
        <v>0</v>
      </c>
      <c r="L126" s="2">
        <f>IF(H126="x",-2,0)</f>
        <v>0</v>
      </c>
      <c r="N126" s="2">
        <v>1</v>
      </c>
      <c r="O126" s="2">
        <v>-2</v>
      </c>
      <c r="P126" s="2">
        <v>-2</v>
      </c>
      <c r="R126" s="2">
        <f t="shared" si="13"/>
        <v>0</v>
      </c>
    </row>
    <row r="127" spans="1:18" ht="15.6" x14ac:dyDescent="0.3">
      <c r="B127" s="9"/>
      <c r="C127" s="10"/>
      <c r="D127" s="11"/>
      <c r="E127" s="11"/>
      <c r="F127" s="11"/>
      <c r="G127" s="11"/>
      <c r="H127" s="11"/>
    </row>
    <row r="128" spans="1:18" ht="15.6" x14ac:dyDescent="0.3">
      <c r="A128" s="2">
        <v>53</v>
      </c>
      <c r="B128" s="9" t="s">
        <v>57</v>
      </c>
      <c r="C128" s="10" t="str">
        <f t="shared" si="11"/>
        <v xml:space="preserve"> </v>
      </c>
      <c r="D128" s="1"/>
      <c r="E128" s="11"/>
      <c r="F128" s="1"/>
      <c r="G128" s="11"/>
      <c r="H128" s="1"/>
      <c r="J128" s="2">
        <f t="shared" si="12"/>
        <v>0</v>
      </c>
      <c r="K128" s="2">
        <f>IF(F128="x",-2,0)</f>
        <v>0</v>
      </c>
      <c r="L128" s="2">
        <f>IF(H128="x",-2,0)</f>
        <v>0</v>
      </c>
      <c r="N128" s="2">
        <v>1</v>
      </c>
      <c r="O128" s="2">
        <v>-2</v>
      </c>
      <c r="P128" s="2">
        <v>-2</v>
      </c>
      <c r="R128" s="2">
        <f t="shared" si="13"/>
        <v>0</v>
      </c>
    </row>
    <row r="129" spans="1:18" ht="15.6" x14ac:dyDescent="0.3">
      <c r="B129" s="9"/>
      <c r="C129" s="10"/>
      <c r="D129" s="11"/>
      <c r="E129" s="11"/>
      <c r="F129" s="11"/>
      <c r="G129" s="11"/>
      <c r="H129" s="11"/>
    </row>
    <row r="130" spans="1:18" ht="15.6" x14ac:dyDescent="0.3">
      <c r="A130" s="2">
        <v>54</v>
      </c>
      <c r="B130" s="9" t="s">
        <v>58</v>
      </c>
      <c r="C130" s="10" t="str">
        <f t="shared" si="11"/>
        <v xml:space="preserve"> </v>
      </c>
      <c r="D130" s="1"/>
      <c r="E130" s="11"/>
      <c r="F130" s="1"/>
      <c r="G130" s="11"/>
      <c r="H130" s="1"/>
      <c r="J130" s="2">
        <f t="shared" si="12"/>
        <v>0</v>
      </c>
      <c r="K130" s="2">
        <f>IF(F130="x",-2,0)</f>
        <v>0</v>
      </c>
      <c r="L130" s="2">
        <f>IF(H130="x",-2,0)</f>
        <v>0</v>
      </c>
      <c r="N130" s="2">
        <v>1</v>
      </c>
      <c r="O130" s="2">
        <v>-2</v>
      </c>
      <c r="P130" s="2">
        <v>-2</v>
      </c>
      <c r="R130" s="2">
        <f t="shared" si="13"/>
        <v>0</v>
      </c>
    </row>
    <row r="131" spans="1:18" ht="15.6" x14ac:dyDescent="0.3">
      <c r="B131" s="8"/>
      <c r="C131" s="10"/>
      <c r="D131" s="11"/>
      <c r="E131" s="11"/>
      <c r="F131" s="11"/>
      <c r="G131" s="11"/>
      <c r="H131" s="11"/>
    </row>
    <row r="132" spans="1:18" ht="20.399999999999999" x14ac:dyDescent="0.35">
      <c r="B132" s="7" t="s">
        <v>59</v>
      </c>
      <c r="C132" s="10"/>
      <c r="D132" s="11"/>
      <c r="E132" s="11"/>
      <c r="F132" s="11"/>
      <c r="G132" s="11"/>
      <c r="H132" s="11"/>
    </row>
    <row r="133" spans="1:18" ht="20.399999999999999" x14ac:dyDescent="0.35">
      <c r="B133" s="7"/>
      <c r="C133" s="10"/>
      <c r="D133" s="11"/>
      <c r="E133" s="11"/>
      <c r="F133" s="11"/>
      <c r="G133" s="11"/>
      <c r="H133" s="11"/>
    </row>
    <row r="134" spans="1:18" ht="15.6" x14ac:dyDescent="0.3">
      <c r="A134" s="2">
        <v>55</v>
      </c>
      <c r="B134" s="9" t="s">
        <v>60</v>
      </c>
      <c r="C134" s="10" t="str">
        <f t="shared" ref="C134:C148" si="14">IF(R134=0," ", "ERROR")</f>
        <v xml:space="preserve"> </v>
      </c>
      <c r="D134" s="1"/>
      <c r="E134" s="11"/>
      <c r="F134" s="1"/>
      <c r="G134" s="11"/>
      <c r="H134" s="1"/>
      <c r="J134" s="2">
        <f>IF(D134="x",3,0)</f>
        <v>0</v>
      </c>
      <c r="K134" s="2">
        <f>IF(F134="x",-3,0)</f>
        <v>0</v>
      </c>
      <c r="L134" s="2">
        <f>IF(H134="x",-3,0)</f>
        <v>0</v>
      </c>
      <c r="N134" s="2">
        <v>3</v>
      </c>
      <c r="O134" s="2">
        <v>-3</v>
      </c>
      <c r="P134" s="2">
        <v>-3</v>
      </c>
      <c r="R134" s="2">
        <f t="shared" ref="R134:R148" si="15">AND(D134="x",F134="x")+AND(D134="x",H134="x")+AND(F134="x",H134="x")</f>
        <v>0</v>
      </c>
    </row>
    <row r="135" spans="1:18" ht="15.6" x14ac:dyDescent="0.3">
      <c r="B135" s="9"/>
      <c r="C135" s="10"/>
      <c r="D135" s="11"/>
      <c r="E135" s="11"/>
      <c r="F135" s="11"/>
      <c r="G135" s="11"/>
      <c r="H135" s="11"/>
    </row>
    <row r="136" spans="1:18" ht="15.6" x14ac:dyDescent="0.3">
      <c r="A136" s="2">
        <v>56</v>
      </c>
      <c r="B136" s="9" t="s">
        <v>61</v>
      </c>
      <c r="C136" s="10" t="str">
        <f t="shared" si="14"/>
        <v xml:space="preserve"> </v>
      </c>
      <c r="D136" s="1"/>
      <c r="E136" s="11"/>
      <c r="F136" s="1"/>
      <c r="G136" s="11"/>
      <c r="H136" s="1"/>
      <c r="J136" s="2">
        <f>IF(D136="x",3,0)</f>
        <v>0</v>
      </c>
      <c r="K136" s="2">
        <f t="shared" ref="K136:K144" si="16">IF(F136="x",-3,0)</f>
        <v>0</v>
      </c>
      <c r="L136" s="2">
        <f>IF(H136="x",-3,0)</f>
        <v>0</v>
      </c>
      <c r="N136" s="2">
        <v>3</v>
      </c>
      <c r="O136" s="2">
        <v>-3</v>
      </c>
      <c r="P136" s="2">
        <v>-3</v>
      </c>
      <c r="R136" s="2">
        <f t="shared" si="15"/>
        <v>0</v>
      </c>
    </row>
    <row r="137" spans="1:18" ht="15.6" x14ac:dyDescent="0.3">
      <c r="B137" s="9"/>
      <c r="C137" s="10"/>
      <c r="D137" s="11"/>
      <c r="E137" s="11"/>
      <c r="F137" s="11"/>
      <c r="G137" s="11"/>
      <c r="H137" s="11"/>
    </row>
    <row r="138" spans="1:18" ht="15.6" x14ac:dyDescent="0.3">
      <c r="A138" s="2">
        <v>57</v>
      </c>
      <c r="B138" s="9" t="s">
        <v>62</v>
      </c>
      <c r="C138" s="10" t="str">
        <f t="shared" si="14"/>
        <v xml:space="preserve"> </v>
      </c>
      <c r="D138" s="1"/>
      <c r="E138" s="11"/>
      <c r="F138" s="1"/>
      <c r="G138" s="11"/>
      <c r="H138" s="1"/>
      <c r="J138" s="2">
        <f>IF(D138="x",3,0)</f>
        <v>0</v>
      </c>
      <c r="K138" s="2">
        <f t="shared" si="16"/>
        <v>0</v>
      </c>
      <c r="L138" s="2">
        <f>IF(H138="x",-3,0)</f>
        <v>0</v>
      </c>
      <c r="N138" s="2">
        <v>3</v>
      </c>
      <c r="O138" s="2">
        <v>-3</v>
      </c>
      <c r="P138" s="2">
        <v>-3</v>
      </c>
      <c r="R138" s="2">
        <f t="shared" si="15"/>
        <v>0</v>
      </c>
    </row>
    <row r="139" spans="1:18" ht="15.6" x14ac:dyDescent="0.3">
      <c r="B139" s="9"/>
      <c r="C139" s="10"/>
      <c r="D139" s="11"/>
      <c r="E139" s="11"/>
      <c r="F139" s="11"/>
      <c r="G139" s="11"/>
      <c r="H139" s="11"/>
    </row>
    <row r="140" spans="1:18" ht="15.6" x14ac:dyDescent="0.3">
      <c r="A140" s="2">
        <v>58</v>
      </c>
      <c r="B140" s="8" t="s">
        <v>63</v>
      </c>
      <c r="C140" s="10" t="str">
        <f t="shared" si="14"/>
        <v xml:space="preserve"> </v>
      </c>
      <c r="D140" s="1"/>
      <c r="E140" s="11"/>
      <c r="F140" s="1"/>
      <c r="G140" s="11"/>
      <c r="H140" s="1"/>
      <c r="J140" s="2">
        <f>IF(D140="x",1,0)</f>
        <v>0</v>
      </c>
      <c r="K140" s="2">
        <f t="shared" si="16"/>
        <v>0</v>
      </c>
      <c r="L140" s="2">
        <f>IF(H140="x",-1,0)</f>
        <v>0</v>
      </c>
      <c r="N140" s="2">
        <v>1</v>
      </c>
      <c r="O140" s="2">
        <v>-3</v>
      </c>
      <c r="P140" s="2">
        <v>-1</v>
      </c>
      <c r="R140" s="2">
        <f t="shared" si="15"/>
        <v>0</v>
      </c>
    </row>
    <row r="141" spans="1:18" ht="15.6" x14ac:dyDescent="0.3">
      <c r="B141" s="8"/>
      <c r="C141" s="10"/>
      <c r="D141" s="11"/>
      <c r="E141" s="11"/>
      <c r="F141" s="11"/>
      <c r="G141" s="11"/>
      <c r="H141" s="11"/>
    </row>
    <row r="142" spans="1:18" ht="15.6" x14ac:dyDescent="0.3">
      <c r="A142" s="2">
        <v>59</v>
      </c>
      <c r="B142" s="9" t="s">
        <v>64</v>
      </c>
      <c r="C142" s="10" t="str">
        <f t="shared" si="14"/>
        <v xml:space="preserve"> </v>
      </c>
      <c r="D142" s="1"/>
      <c r="E142" s="11"/>
      <c r="F142" s="1"/>
      <c r="G142" s="11"/>
      <c r="H142" s="1"/>
      <c r="J142" s="2">
        <f>IF(D142="x",1,0)</f>
        <v>0</v>
      </c>
      <c r="K142" s="2">
        <f>IF(F142="x",2,0)</f>
        <v>0</v>
      </c>
      <c r="L142" s="2">
        <f>IF(H142="x",-1,0)</f>
        <v>0</v>
      </c>
      <c r="N142" s="2">
        <v>1</v>
      </c>
      <c r="O142" s="2">
        <v>2</v>
      </c>
      <c r="P142" s="2">
        <v>-1</v>
      </c>
      <c r="R142" s="2">
        <f t="shared" si="15"/>
        <v>0</v>
      </c>
    </row>
    <row r="143" spans="1:18" ht="15.6" x14ac:dyDescent="0.3">
      <c r="B143" s="9"/>
      <c r="C143" s="10"/>
      <c r="D143" s="11"/>
      <c r="E143" s="11"/>
      <c r="F143" s="11"/>
      <c r="G143" s="11"/>
      <c r="H143" s="11"/>
    </row>
    <row r="144" spans="1:18" ht="15.6" x14ac:dyDescent="0.3">
      <c r="A144" s="2">
        <v>60</v>
      </c>
      <c r="B144" s="9" t="s">
        <v>65</v>
      </c>
      <c r="C144" s="10" t="str">
        <f t="shared" si="14"/>
        <v xml:space="preserve"> </v>
      </c>
      <c r="D144" s="1"/>
      <c r="E144" s="11"/>
      <c r="F144" s="1"/>
      <c r="G144" s="11"/>
      <c r="H144" s="1"/>
      <c r="J144" s="2">
        <f>IF(D144="x",3,0)</f>
        <v>0</v>
      </c>
      <c r="K144" s="2">
        <f t="shared" si="16"/>
        <v>0</v>
      </c>
      <c r="L144" s="2">
        <f>IF(H144="x",-3,0)</f>
        <v>0</v>
      </c>
      <c r="N144" s="2">
        <v>3</v>
      </c>
      <c r="O144" s="2">
        <v>-3</v>
      </c>
      <c r="P144" s="2">
        <v>-3</v>
      </c>
      <c r="R144" s="2">
        <f t="shared" si="15"/>
        <v>0</v>
      </c>
    </row>
    <row r="145" spans="1:18" ht="15.6" x14ac:dyDescent="0.3">
      <c r="B145" s="9"/>
      <c r="C145" s="10"/>
      <c r="D145" s="11"/>
      <c r="E145" s="11"/>
      <c r="F145" s="11"/>
      <c r="G145" s="11"/>
      <c r="H145" s="11"/>
    </row>
    <row r="146" spans="1:18" ht="15.6" x14ac:dyDescent="0.3">
      <c r="A146" s="2">
        <v>61</v>
      </c>
      <c r="B146" s="8" t="s">
        <v>66</v>
      </c>
      <c r="C146" s="10" t="str">
        <f t="shared" si="14"/>
        <v xml:space="preserve"> </v>
      </c>
      <c r="D146" s="1"/>
      <c r="E146" s="11"/>
      <c r="F146" s="1"/>
      <c r="G146" s="12"/>
      <c r="H146" s="1"/>
      <c r="J146" s="2">
        <f>IF(D146="x",1,0)</f>
        <v>0</v>
      </c>
      <c r="K146" s="2">
        <f>IF(F146="x",-2,0)</f>
        <v>0</v>
      </c>
      <c r="L146" s="2">
        <f>IF(H146="x",-2,0)</f>
        <v>0</v>
      </c>
      <c r="N146" s="2">
        <v>1</v>
      </c>
      <c r="O146" s="2">
        <v>-2</v>
      </c>
      <c r="P146" s="2">
        <v>-2</v>
      </c>
      <c r="R146" s="2">
        <f t="shared" si="15"/>
        <v>0</v>
      </c>
    </row>
    <row r="147" spans="1:18" ht="15.6" x14ac:dyDescent="0.3">
      <c r="B147" s="8"/>
      <c r="C147" s="10"/>
      <c r="D147" s="11"/>
      <c r="E147" s="11"/>
      <c r="F147" s="12"/>
      <c r="G147" s="12"/>
      <c r="H147" s="11"/>
    </row>
    <row r="148" spans="1:18" ht="15.6" x14ac:dyDescent="0.3">
      <c r="A148" s="2">
        <v>62</v>
      </c>
      <c r="B148" s="8" t="s">
        <v>67</v>
      </c>
      <c r="C148" s="10" t="str">
        <f t="shared" si="14"/>
        <v xml:space="preserve"> </v>
      </c>
      <c r="D148" s="1"/>
      <c r="E148" s="11"/>
      <c r="F148" s="1"/>
      <c r="G148" s="11"/>
      <c r="H148" s="1"/>
      <c r="J148" s="2">
        <f>IF(D148="x",1,0)</f>
        <v>0</v>
      </c>
      <c r="K148" s="2">
        <f>IF(F148="x",-1,0)</f>
        <v>0</v>
      </c>
      <c r="L148" s="2">
        <f>IF(H148="x",-3,0)</f>
        <v>0</v>
      </c>
      <c r="N148" s="2">
        <v>1</v>
      </c>
      <c r="O148" s="2">
        <v>-1</v>
      </c>
      <c r="P148" s="2">
        <v>-3</v>
      </c>
      <c r="R148" s="2">
        <f t="shared" si="15"/>
        <v>0</v>
      </c>
    </row>
    <row r="149" spans="1:18" x14ac:dyDescent="0.3">
      <c r="D149" s="11"/>
      <c r="E149" s="11"/>
      <c r="F149" s="11"/>
      <c r="G149" s="11"/>
      <c r="H149" s="11"/>
    </row>
    <row r="150" spans="1:18" x14ac:dyDescent="0.3">
      <c r="D150" s="11"/>
      <c r="E150" s="11"/>
      <c r="F150" s="11"/>
      <c r="G150" s="11"/>
      <c r="H150" s="11"/>
      <c r="J150" s="2">
        <f>SUM(J10:J148)</f>
        <v>0</v>
      </c>
      <c r="K150" s="2">
        <f>SUM(K10:K148)</f>
        <v>0</v>
      </c>
      <c r="L150" s="2">
        <f>SUM(L10:L148)</f>
        <v>0</v>
      </c>
      <c r="N150" s="2">
        <f>SUM(N10:N148)</f>
        <v>18</v>
      </c>
      <c r="O150" s="2">
        <f>SUM(O10:O148)</f>
        <v>-88</v>
      </c>
      <c r="P150" s="2">
        <f>SUM(P10:P148)</f>
        <v>-91</v>
      </c>
      <c r="R150" s="2">
        <f>SUM(R10:R148)</f>
        <v>0</v>
      </c>
    </row>
    <row r="151" spans="1:18" ht="24.6" x14ac:dyDescent="0.4">
      <c r="B151" s="14" t="s">
        <v>68</v>
      </c>
      <c r="C151" s="15">
        <f>IF(R150=0,J150+K150+L150,"Please correct errors")</f>
        <v>0</v>
      </c>
      <c r="D151" s="11"/>
      <c r="E151" s="11"/>
      <c r="G151" s="11"/>
      <c r="H151" s="11"/>
    </row>
    <row r="152" spans="1:18" ht="24.6" x14ac:dyDescent="0.4">
      <c r="B152" s="14"/>
      <c r="C152" s="15"/>
      <c r="D152" s="11"/>
      <c r="E152" s="11"/>
      <c r="F152" s="17"/>
      <c r="G152" s="11"/>
      <c r="H152" s="11"/>
    </row>
    <row r="153" spans="1:18" ht="24.6" x14ac:dyDescent="0.4">
      <c r="B153" s="14"/>
      <c r="C153" s="15"/>
      <c r="D153" s="11"/>
      <c r="E153" s="11"/>
      <c r="F153" s="17"/>
      <c r="G153" s="11"/>
      <c r="H153" s="11"/>
    </row>
    <row r="154" spans="1:18" x14ac:dyDescent="0.3">
      <c r="B154" s="2" t="s">
        <v>87</v>
      </c>
      <c r="D154" s="11"/>
      <c r="E154" s="11"/>
      <c r="G154" s="11"/>
      <c r="H154" s="11"/>
    </row>
    <row r="155" spans="1:18" x14ac:dyDescent="0.3">
      <c r="B155" s="2" t="s">
        <v>72</v>
      </c>
      <c r="D155" s="11"/>
      <c r="E155" s="11"/>
      <c r="F155" s="11"/>
      <c r="G155" s="11"/>
      <c r="H155" s="11"/>
    </row>
    <row r="156" spans="1:18" x14ac:dyDescent="0.3">
      <c r="B156" s="2" t="s">
        <v>71</v>
      </c>
      <c r="D156" s="11"/>
      <c r="E156" s="11"/>
      <c r="F156" s="11"/>
      <c r="G156" s="11"/>
      <c r="H156" s="11"/>
    </row>
    <row r="157" spans="1:18" x14ac:dyDescent="0.3">
      <c r="B157" s="2" t="s">
        <v>73</v>
      </c>
    </row>
    <row r="158" spans="1:18" x14ac:dyDescent="0.3">
      <c r="B158" s="2" t="s">
        <v>74</v>
      </c>
    </row>
  </sheetData>
  <sheetProtection selectLockedCells="1"/>
  <phoneticPr fontId="12" type="noConversion"/>
  <pageMargins left="0.7" right="0.7" top="0.75" bottom="0.75" header="0.3" footer="0.3"/>
  <pageSetup scale="57" fitToHeight="3" orientation="portrait" r:id="rId1"/>
  <rowBreaks count="1" manualBreakCount="1">
    <brk id="66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Worksheet!Print_Titles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TK Sheehan</cp:lastModifiedBy>
  <cp:lastPrinted>2024-07-10T20:21:33Z</cp:lastPrinted>
  <dcterms:created xsi:type="dcterms:W3CDTF">2013-09-19T03:18:06Z</dcterms:created>
  <dcterms:modified xsi:type="dcterms:W3CDTF">2024-08-22T23:06:12Z</dcterms:modified>
</cp:coreProperties>
</file>